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VSSR\02 Producten &amp; Diensten\SP1.2 - Best Practice Monitoring &amp; Detectie\SP1.2.8 SOC KPI Framework\Publicaties\"/>
    </mc:Choice>
  </mc:AlternateContent>
  <xr:revisionPtr revIDLastSave="0" documentId="13_ncr:1_{FC358EA6-4475-4529-890B-4F3E40C5D82E}" xr6:coauthVersionLast="47" xr6:coauthVersionMax="47" xr10:uidLastSave="{00000000-0000-0000-0000-000000000000}"/>
  <bookViews>
    <workbookView xWindow="1020" yWindow="960" windowWidth="27975" windowHeight="17430" xr2:uid="{7DA42A67-E3A5-43BC-B978-9D39E3414B50}"/>
  </bookViews>
  <sheets>
    <sheet name="INFO" sheetId="1" r:id="rId1"/>
    <sheet name="SOC KRI framework" sheetId="20" r:id="rId2"/>
    <sheet name="|" sheetId="6" state="hidden" r:id="rId3"/>
    <sheet name="WB3" sheetId="12" state="hidden" r:id="rId4"/>
    <sheet name="WB4" sheetId="13" state="hidden" r:id="rId5"/>
    <sheet name="WB5" sheetId="14" state="hidden" r:id="rId6"/>
    <sheet name="WB6" sheetId="15" state="hidden" r:id="rId7"/>
    <sheet name="WB7" sheetId="16" state="hidden" r:id="rId8"/>
  </sheets>
  <definedNames>
    <definedName name="_xlnm._FilterDatabase" localSheetId="1" hidden="1">'SOC KRI framework'!$C$9:$P$92</definedName>
    <definedName name="_xlnm._FilterDatabase" localSheetId="3" hidden="1">'WB3'!$D$8:$I$8</definedName>
    <definedName name="_xlnm._FilterDatabase" localSheetId="4" hidden="1">'WB4'!$D$8:$I$8</definedName>
    <definedName name="_xlnm._FilterDatabase" localSheetId="5" hidden="1">'WB5'!$D$8:$I$8</definedName>
    <definedName name="_xlnm._FilterDatabase" localSheetId="6" hidden="1">'WB6'!$D$8:$I$8</definedName>
    <definedName name="_xlnm._FilterDatabase" localSheetId="7" hidden="1">'WB7'!$D$8:$I$8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0" l="1"/>
  <c r="C4" i="20"/>
  <c r="E8" i="16"/>
  <c r="D8" i="16"/>
  <c r="E8" i="15"/>
  <c r="D8" i="15"/>
  <c r="E8" i="14"/>
  <c r="D8" i="14"/>
  <c r="E8" i="13"/>
  <c r="D8" i="13"/>
  <c r="E8" i="12"/>
  <c r="D8" i="12"/>
  <c r="B9" i="15"/>
  <c r="B9" i="14"/>
  <c r="B9" i="13"/>
  <c r="B9" i="12"/>
  <c r="G9" i="15" l="1"/>
  <c r="G98" i="16"/>
  <c r="G98" i="13"/>
  <c r="G124" i="12"/>
  <c r="G98" i="15"/>
  <c r="G9" i="16"/>
  <c r="G95" i="16"/>
  <c r="G95" i="13"/>
  <c r="G9" i="12"/>
  <c r="G121" i="12"/>
  <c r="G99" i="16"/>
  <c r="G99" i="15"/>
  <c r="G99" i="13"/>
  <c r="G99" i="14"/>
  <c r="G96" i="16"/>
  <c r="G96" i="13"/>
  <c r="G122" i="12"/>
  <c r="G89" i="16"/>
  <c r="G115" i="12"/>
  <c r="G125" i="12"/>
  <c r="G97" i="16"/>
  <c r="G97" i="13"/>
  <c r="G123" i="12"/>
  <c r="G91" i="16"/>
  <c r="G117" i="12"/>
  <c r="G98" i="14"/>
  <c r="G92" i="16"/>
  <c r="G118" i="12"/>
  <c r="B10" i="16"/>
  <c r="D5" i="16"/>
  <c r="D4" i="16"/>
  <c r="B10" i="15"/>
  <c r="G10" i="15" s="1"/>
  <c r="D5" i="15"/>
  <c r="D4" i="15"/>
  <c r="B10" i="14"/>
  <c r="D5" i="14"/>
  <c r="D4" i="14"/>
  <c r="B10" i="13"/>
  <c r="D5" i="13"/>
  <c r="D4" i="13"/>
  <c r="B10" i="12"/>
  <c r="G10" i="12" s="1"/>
  <c r="D5" i="12"/>
  <c r="D4" i="12"/>
  <c r="B11" i="16" l="1"/>
  <c r="G11" i="16" s="1"/>
  <c r="G10" i="16"/>
  <c r="B11" i="14"/>
  <c r="B12" i="16"/>
  <c r="G12" i="16" s="1"/>
  <c r="B11" i="15"/>
  <c r="G11" i="15" s="1"/>
  <c r="B11" i="13"/>
  <c r="B11" i="12"/>
  <c r="G11" i="12" s="1"/>
  <c r="G10" i="14" l="1"/>
  <c r="G9" i="14"/>
  <c r="G11" i="14"/>
  <c r="G10" i="13"/>
  <c r="G9" i="13"/>
  <c r="G11" i="13"/>
  <c r="B12" i="14"/>
  <c r="G12" i="14" s="1"/>
  <c r="E10" i="12"/>
  <c r="E9" i="14"/>
  <c r="E11" i="14"/>
  <c r="F11" i="12"/>
  <c r="F10" i="13"/>
  <c r="D10" i="13"/>
  <c r="E10" i="13"/>
  <c r="D9" i="14"/>
  <c r="F11" i="15"/>
  <c r="D11" i="15"/>
  <c r="E11" i="15"/>
  <c r="F9" i="13"/>
  <c r="E9" i="13"/>
  <c r="D9" i="13"/>
  <c r="D9" i="15"/>
  <c r="E9" i="15"/>
  <c r="F9" i="15"/>
  <c r="F11" i="14"/>
  <c r="F9" i="14"/>
  <c r="E9" i="16"/>
  <c r="D9" i="16"/>
  <c r="F9" i="16"/>
  <c r="F10" i="15"/>
  <c r="E10" i="15"/>
  <c r="D10" i="15"/>
  <c r="F11" i="13"/>
  <c r="D11" i="13"/>
  <c r="E11" i="13"/>
  <c r="F10" i="16"/>
  <c r="D10" i="16"/>
  <c r="E10" i="16"/>
  <c r="F9" i="12"/>
  <c r="D9" i="12"/>
  <c r="E9" i="12"/>
  <c r="F12" i="16"/>
  <c r="E11" i="16"/>
  <c r="F11" i="16"/>
  <c r="D11" i="16"/>
  <c r="F10" i="12"/>
  <c r="F10" i="14"/>
  <c r="E10" i="14"/>
  <c r="D10" i="14"/>
  <c r="D10" i="12"/>
  <c r="D11" i="14"/>
  <c r="E12" i="16"/>
  <c r="D12" i="16"/>
  <c r="B13" i="16"/>
  <c r="G13" i="16" s="1"/>
  <c r="B12" i="15"/>
  <c r="G12" i="15" s="1"/>
  <c r="B12" i="13"/>
  <c r="D12" i="13" s="1"/>
  <c r="E11" i="12"/>
  <c r="D11" i="12"/>
  <c r="B12" i="12"/>
  <c r="G12" i="12" s="1"/>
  <c r="D12" i="14" l="1"/>
  <c r="E12" i="15"/>
  <c r="E12" i="14"/>
  <c r="F12" i="14"/>
  <c r="G12" i="13"/>
  <c r="E12" i="13"/>
  <c r="F13" i="16"/>
  <c r="F12" i="15"/>
  <c r="D12" i="15"/>
  <c r="B13" i="14"/>
  <c r="G13" i="14" s="1"/>
  <c r="F12" i="13"/>
  <c r="F12" i="12"/>
  <c r="E13" i="16"/>
  <c r="D13" i="16"/>
  <c r="B14" i="16"/>
  <c r="B13" i="15"/>
  <c r="G13" i="15" s="1"/>
  <c r="B13" i="13"/>
  <c r="G13" i="13" s="1"/>
  <c r="E12" i="12"/>
  <c r="D12" i="12"/>
  <c r="B13" i="12"/>
  <c r="G13" i="12" s="1"/>
  <c r="G14" i="16" l="1"/>
  <c r="F14" i="16"/>
  <c r="D13" i="15"/>
  <c r="E13" i="15"/>
  <c r="F13" i="15"/>
  <c r="F13" i="14"/>
  <c r="E13" i="14"/>
  <c r="B14" i="14"/>
  <c r="G14" i="14" s="1"/>
  <c r="D13" i="14"/>
  <c r="F13" i="13"/>
  <c r="E13" i="13"/>
  <c r="D13" i="13"/>
  <c r="F13" i="12"/>
  <c r="D14" i="16"/>
  <c r="E14" i="16"/>
  <c r="B15" i="16"/>
  <c r="B14" i="15"/>
  <c r="G14" i="15" s="1"/>
  <c r="B14" i="13"/>
  <c r="G14" i="13" s="1"/>
  <c r="D13" i="12"/>
  <c r="E13" i="12"/>
  <c r="B14" i="12"/>
  <c r="G14" i="12" s="1"/>
  <c r="G15" i="16" l="1"/>
  <c r="F15" i="16"/>
  <c r="D14" i="15"/>
  <c r="E14" i="15"/>
  <c r="F14" i="15"/>
  <c r="F14" i="14"/>
  <c r="E14" i="14"/>
  <c r="D14" i="14"/>
  <c r="B15" i="14"/>
  <c r="G15" i="14" s="1"/>
  <c r="F14" i="13"/>
  <c r="D14" i="13"/>
  <c r="E14" i="13"/>
  <c r="F14" i="12"/>
  <c r="E15" i="16"/>
  <c r="D15" i="16"/>
  <c r="B16" i="16"/>
  <c r="B15" i="15"/>
  <c r="G15" i="15" s="1"/>
  <c r="B15" i="13"/>
  <c r="G15" i="13" s="1"/>
  <c r="E14" i="12"/>
  <c r="D14" i="12"/>
  <c r="B15" i="12"/>
  <c r="G15" i="12" s="1"/>
  <c r="G16" i="16" l="1"/>
  <c r="F16" i="16"/>
  <c r="E15" i="15"/>
  <c r="F15" i="15"/>
  <c r="D15" i="15"/>
  <c r="F15" i="14"/>
  <c r="E15" i="14"/>
  <c r="B16" i="14"/>
  <c r="G16" i="14" s="1"/>
  <c r="D15" i="14"/>
  <c r="F15" i="13"/>
  <c r="D15" i="13"/>
  <c r="E15" i="13"/>
  <c r="F15" i="12"/>
  <c r="E16" i="16"/>
  <c r="D16" i="16"/>
  <c r="B17" i="16"/>
  <c r="B16" i="15"/>
  <c r="G16" i="15" s="1"/>
  <c r="B16" i="13"/>
  <c r="G16" i="13" s="1"/>
  <c r="E15" i="12"/>
  <c r="D15" i="12"/>
  <c r="B16" i="12"/>
  <c r="G16" i="12" s="1"/>
  <c r="G17" i="16" l="1"/>
  <c r="F17" i="16"/>
  <c r="F16" i="15"/>
  <c r="D16" i="15"/>
  <c r="E16" i="15"/>
  <c r="F16" i="14"/>
  <c r="E16" i="14"/>
  <c r="B17" i="14"/>
  <c r="G17" i="14" s="1"/>
  <c r="D16" i="14"/>
  <c r="E16" i="13"/>
  <c r="F16" i="13"/>
  <c r="D16" i="13"/>
  <c r="F16" i="12"/>
  <c r="E17" i="16"/>
  <c r="D17" i="16"/>
  <c r="B18" i="16"/>
  <c r="B17" i="15"/>
  <c r="G17" i="15" s="1"/>
  <c r="B17" i="13"/>
  <c r="G17" i="13" s="1"/>
  <c r="D16" i="12"/>
  <c r="E16" i="12"/>
  <c r="B17" i="12"/>
  <c r="G17" i="12" s="1"/>
  <c r="G18" i="16" l="1"/>
  <c r="F18" i="16"/>
  <c r="F17" i="15"/>
  <c r="E17" i="15"/>
  <c r="D17" i="15"/>
  <c r="F17" i="14"/>
  <c r="E17" i="14"/>
  <c r="B18" i="14"/>
  <c r="G18" i="14" s="1"/>
  <c r="D17" i="14"/>
  <c r="F17" i="13"/>
  <c r="E17" i="13"/>
  <c r="D17" i="13"/>
  <c r="F17" i="12"/>
  <c r="D18" i="16"/>
  <c r="E18" i="16"/>
  <c r="B19" i="16"/>
  <c r="B18" i="15"/>
  <c r="G18" i="15" s="1"/>
  <c r="B18" i="13"/>
  <c r="G18" i="13" s="1"/>
  <c r="D17" i="12"/>
  <c r="E17" i="12"/>
  <c r="B18" i="12"/>
  <c r="G18" i="12" s="1"/>
  <c r="G19" i="16" l="1"/>
  <c r="F19" i="16"/>
  <c r="E18" i="15"/>
  <c r="F18" i="15"/>
  <c r="D18" i="15"/>
  <c r="F18" i="14"/>
  <c r="D18" i="14"/>
  <c r="B19" i="14"/>
  <c r="G19" i="14" s="1"/>
  <c r="E18" i="14"/>
  <c r="E18" i="13"/>
  <c r="F18" i="13"/>
  <c r="D18" i="13"/>
  <c r="F18" i="12"/>
  <c r="E19" i="16"/>
  <c r="D19" i="16"/>
  <c r="B20" i="16"/>
  <c r="B19" i="15"/>
  <c r="G19" i="15" s="1"/>
  <c r="B19" i="13"/>
  <c r="G19" i="13" s="1"/>
  <c r="E18" i="12"/>
  <c r="D18" i="12"/>
  <c r="B19" i="12"/>
  <c r="G19" i="12" s="1"/>
  <c r="G20" i="16" l="1"/>
  <c r="F20" i="16"/>
  <c r="E19" i="15"/>
  <c r="F19" i="15"/>
  <c r="D19" i="15"/>
  <c r="F19" i="14"/>
  <c r="E19" i="14"/>
  <c r="B20" i="14"/>
  <c r="G20" i="14" s="1"/>
  <c r="D19" i="14"/>
  <c r="D19" i="13"/>
  <c r="F19" i="13"/>
  <c r="E19" i="13"/>
  <c r="F19" i="12"/>
  <c r="E20" i="16"/>
  <c r="D20" i="16"/>
  <c r="B21" i="16"/>
  <c r="B20" i="15"/>
  <c r="G20" i="15" s="1"/>
  <c r="B20" i="13"/>
  <c r="G20" i="13" s="1"/>
  <c r="E19" i="12"/>
  <c r="D19" i="12"/>
  <c r="B20" i="12"/>
  <c r="G20" i="12" s="1"/>
  <c r="G21" i="16" l="1"/>
  <c r="F21" i="16"/>
  <c r="D20" i="15"/>
  <c r="E20" i="15"/>
  <c r="F20" i="15"/>
  <c r="F20" i="14"/>
  <c r="E20" i="14"/>
  <c r="B21" i="14"/>
  <c r="G21" i="14" s="1"/>
  <c r="D20" i="14"/>
  <c r="F20" i="13"/>
  <c r="D20" i="13"/>
  <c r="E20" i="13"/>
  <c r="F20" i="12"/>
  <c r="E21" i="16"/>
  <c r="D21" i="16"/>
  <c r="B22" i="16"/>
  <c r="B21" i="15"/>
  <c r="G21" i="15" s="1"/>
  <c r="B21" i="13"/>
  <c r="G21" i="13" s="1"/>
  <c r="E20" i="12"/>
  <c r="D20" i="12"/>
  <c r="B21" i="12"/>
  <c r="G21" i="12" s="1"/>
  <c r="G22" i="16" l="1"/>
  <c r="F22" i="16"/>
  <c r="E21" i="15"/>
  <c r="D21" i="15"/>
  <c r="F21" i="15"/>
  <c r="F21" i="14"/>
  <c r="E21" i="14"/>
  <c r="B22" i="14"/>
  <c r="G22" i="14" s="1"/>
  <c r="D21" i="14"/>
  <c r="E21" i="13"/>
  <c r="F21" i="13"/>
  <c r="D21" i="13"/>
  <c r="F21" i="12"/>
  <c r="D22" i="16"/>
  <c r="E22" i="16"/>
  <c r="B23" i="16"/>
  <c r="B22" i="15"/>
  <c r="G22" i="15" s="1"/>
  <c r="B22" i="13"/>
  <c r="G22" i="13" s="1"/>
  <c r="D21" i="12"/>
  <c r="E21" i="12"/>
  <c r="B22" i="12"/>
  <c r="G22" i="12" s="1"/>
  <c r="G23" i="16" l="1"/>
  <c r="F23" i="16"/>
  <c r="D22" i="15"/>
  <c r="E22" i="15"/>
  <c r="F22" i="15"/>
  <c r="F22" i="14"/>
  <c r="D22" i="14"/>
  <c r="B23" i="14"/>
  <c r="G23" i="14" s="1"/>
  <c r="E22" i="14"/>
  <c r="F22" i="13"/>
  <c r="D22" i="13"/>
  <c r="E22" i="13"/>
  <c r="F22" i="12"/>
  <c r="E23" i="16"/>
  <c r="D23" i="16"/>
  <c r="B24" i="16"/>
  <c r="B23" i="15"/>
  <c r="G23" i="15" s="1"/>
  <c r="B23" i="13"/>
  <c r="G23" i="13" s="1"/>
  <c r="E22" i="12"/>
  <c r="D22" i="12"/>
  <c r="B23" i="12"/>
  <c r="G23" i="12" s="1"/>
  <c r="G24" i="16" l="1"/>
  <c r="F24" i="16"/>
  <c r="D23" i="15"/>
  <c r="F23" i="15"/>
  <c r="E23" i="15"/>
  <c r="F23" i="14"/>
  <c r="E23" i="14"/>
  <c r="B24" i="14"/>
  <c r="G24" i="14" s="1"/>
  <c r="D23" i="14"/>
  <c r="D23" i="13"/>
  <c r="E23" i="13"/>
  <c r="F23" i="13"/>
  <c r="F23" i="12"/>
  <c r="E24" i="16"/>
  <c r="D24" i="16"/>
  <c r="B25" i="16"/>
  <c r="B24" i="15"/>
  <c r="G24" i="15" s="1"/>
  <c r="B24" i="13"/>
  <c r="G24" i="13" s="1"/>
  <c r="E23" i="12"/>
  <c r="D23" i="12"/>
  <c r="B24" i="12"/>
  <c r="G24" i="12" s="1"/>
  <c r="G25" i="16" l="1"/>
  <c r="F25" i="16"/>
  <c r="E24" i="15"/>
  <c r="D24" i="15"/>
  <c r="F24" i="15"/>
  <c r="F24" i="14"/>
  <c r="D24" i="14"/>
  <c r="E24" i="14"/>
  <c r="B25" i="14"/>
  <c r="G25" i="14" s="1"/>
  <c r="D24" i="13"/>
  <c r="E24" i="13"/>
  <c r="F24" i="13"/>
  <c r="F24" i="12"/>
  <c r="E25" i="16"/>
  <c r="D25" i="16"/>
  <c r="B26" i="16"/>
  <c r="B25" i="15"/>
  <c r="G25" i="15" s="1"/>
  <c r="B25" i="13"/>
  <c r="G25" i="13" s="1"/>
  <c r="E24" i="12"/>
  <c r="D24" i="12"/>
  <c r="B25" i="12"/>
  <c r="G25" i="12" s="1"/>
  <c r="G26" i="16" l="1"/>
  <c r="F26" i="16"/>
  <c r="E25" i="15"/>
  <c r="D25" i="15"/>
  <c r="F25" i="15"/>
  <c r="F25" i="14"/>
  <c r="E25" i="14"/>
  <c r="B26" i="14"/>
  <c r="G26" i="14" s="1"/>
  <c r="D25" i="14"/>
  <c r="F25" i="13"/>
  <c r="E25" i="13"/>
  <c r="D25" i="13"/>
  <c r="F25" i="12"/>
  <c r="D26" i="16"/>
  <c r="E26" i="16"/>
  <c r="B27" i="16"/>
  <c r="B26" i="15"/>
  <c r="G26" i="15" s="1"/>
  <c r="B26" i="13"/>
  <c r="G26" i="13" s="1"/>
  <c r="D25" i="12"/>
  <c r="E25" i="12"/>
  <c r="B26" i="12"/>
  <c r="G26" i="12" s="1"/>
  <c r="G27" i="16" l="1"/>
  <c r="F27" i="16"/>
  <c r="F26" i="15"/>
  <c r="D26" i="15"/>
  <c r="E26" i="15"/>
  <c r="F26" i="14"/>
  <c r="D26" i="14"/>
  <c r="B27" i="14"/>
  <c r="G27" i="14" s="1"/>
  <c r="E26" i="14"/>
  <c r="D26" i="13"/>
  <c r="E26" i="13"/>
  <c r="F26" i="13"/>
  <c r="F26" i="12"/>
  <c r="E27" i="16"/>
  <c r="D27" i="16"/>
  <c r="B28" i="16"/>
  <c r="B27" i="15"/>
  <c r="G27" i="15" s="1"/>
  <c r="B27" i="13"/>
  <c r="G27" i="13" s="1"/>
  <c r="E26" i="12"/>
  <c r="D26" i="12"/>
  <c r="B27" i="12"/>
  <c r="G27" i="12" s="1"/>
  <c r="G28" i="16" l="1"/>
  <c r="F28" i="16"/>
  <c r="E27" i="15"/>
  <c r="F27" i="15"/>
  <c r="D27" i="15"/>
  <c r="F27" i="14"/>
  <c r="E27" i="14"/>
  <c r="D27" i="14"/>
  <c r="B28" i="14"/>
  <c r="G28" i="14" s="1"/>
  <c r="F27" i="13"/>
  <c r="E27" i="13"/>
  <c r="D27" i="13"/>
  <c r="F27" i="12"/>
  <c r="E28" i="16"/>
  <c r="D28" i="16"/>
  <c r="B29" i="16"/>
  <c r="B28" i="15"/>
  <c r="G28" i="15" s="1"/>
  <c r="B28" i="13"/>
  <c r="G28" i="13" s="1"/>
  <c r="E27" i="12"/>
  <c r="D27" i="12"/>
  <c r="B28" i="12"/>
  <c r="G28" i="12" s="1"/>
  <c r="G29" i="16" l="1"/>
  <c r="F29" i="16"/>
  <c r="D28" i="15"/>
  <c r="E28" i="15"/>
  <c r="F28" i="15"/>
  <c r="F28" i="14"/>
  <c r="E28" i="14"/>
  <c r="D28" i="14"/>
  <c r="B29" i="14"/>
  <c r="G29" i="14" s="1"/>
  <c r="D28" i="13"/>
  <c r="E28" i="13"/>
  <c r="F28" i="13"/>
  <c r="F28" i="12"/>
  <c r="E29" i="16"/>
  <c r="D29" i="16"/>
  <c r="B30" i="16"/>
  <c r="B29" i="15"/>
  <c r="G29" i="15" s="1"/>
  <c r="B29" i="13"/>
  <c r="G29" i="13" s="1"/>
  <c r="E28" i="12"/>
  <c r="D28" i="12"/>
  <c r="B29" i="12"/>
  <c r="G29" i="12" s="1"/>
  <c r="G30" i="16" l="1"/>
  <c r="F30" i="16"/>
  <c r="D29" i="15"/>
  <c r="F29" i="15"/>
  <c r="E29" i="15"/>
  <c r="F29" i="14"/>
  <c r="E29" i="14"/>
  <c r="B30" i="14"/>
  <c r="G30" i="14" s="1"/>
  <c r="D29" i="14"/>
  <c r="D29" i="13"/>
  <c r="E29" i="13"/>
  <c r="F29" i="13"/>
  <c r="F29" i="12"/>
  <c r="D30" i="16"/>
  <c r="E30" i="16"/>
  <c r="B31" i="16"/>
  <c r="B30" i="15"/>
  <c r="G30" i="15" s="1"/>
  <c r="B30" i="13"/>
  <c r="G30" i="13" s="1"/>
  <c r="D29" i="12"/>
  <c r="E29" i="12"/>
  <c r="B30" i="12"/>
  <c r="G30" i="12" s="1"/>
  <c r="G31" i="16" l="1"/>
  <c r="F31" i="16"/>
  <c r="E30" i="15"/>
  <c r="D30" i="15"/>
  <c r="F30" i="15"/>
  <c r="F30" i="14"/>
  <c r="E30" i="14"/>
  <c r="D30" i="14"/>
  <c r="B31" i="14"/>
  <c r="G31" i="14" s="1"/>
  <c r="D30" i="13"/>
  <c r="E30" i="13"/>
  <c r="F30" i="13"/>
  <c r="F30" i="12"/>
  <c r="E31" i="16"/>
  <c r="D31" i="16"/>
  <c r="B32" i="16"/>
  <c r="B31" i="15"/>
  <c r="G31" i="15" s="1"/>
  <c r="B31" i="13"/>
  <c r="G31" i="13" s="1"/>
  <c r="E30" i="12"/>
  <c r="D30" i="12"/>
  <c r="B31" i="12"/>
  <c r="G31" i="12" s="1"/>
  <c r="G32" i="16" l="1"/>
  <c r="F32" i="16"/>
  <c r="F31" i="15"/>
  <c r="D31" i="15"/>
  <c r="E31" i="15"/>
  <c r="F31" i="14"/>
  <c r="B32" i="14"/>
  <c r="G32" i="14" s="1"/>
  <c r="D31" i="14"/>
  <c r="E31" i="14"/>
  <c r="D31" i="13"/>
  <c r="E31" i="13"/>
  <c r="F31" i="13"/>
  <c r="F31" i="12"/>
  <c r="E32" i="16"/>
  <c r="D32" i="16"/>
  <c r="B33" i="16"/>
  <c r="B32" i="15"/>
  <c r="G32" i="15" s="1"/>
  <c r="B32" i="13"/>
  <c r="G32" i="13" s="1"/>
  <c r="E31" i="12"/>
  <c r="D31" i="12"/>
  <c r="B32" i="12"/>
  <c r="G32" i="12" s="1"/>
  <c r="G33" i="16" l="1"/>
  <c r="F33" i="16"/>
  <c r="F32" i="15"/>
  <c r="D32" i="15"/>
  <c r="E32" i="15"/>
  <c r="F32" i="14"/>
  <c r="D32" i="14"/>
  <c r="E32" i="14"/>
  <c r="B33" i="14"/>
  <c r="G33" i="14" s="1"/>
  <c r="F32" i="13"/>
  <c r="E32" i="13"/>
  <c r="D32" i="13"/>
  <c r="F32" i="12"/>
  <c r="E33" i="16"/>
  <c r="D33" i="16"/>
  <c r="B34" i="16"/>
  <c r="B33" i="15"/>
  <c r="G33" i="15" s="1"/>
  <c r="B33" i="13"/>
  <c r="G33" i="13" s="1"/>
  <c r="E32" i="12"/>
  <c r="D32" i="12"/>
  <c r="B33" i="12"/>
  <c r="G33" i="12" s="1"/>
  <c r="G34" i="16" l="1"/>
  <c r="F34" i="16"/>
  <c r="D33" i="15"/>
  <c r="E33" i="15"/>
  <c r="F33" i="15"/>
  <c r="F33" i="14"/>
  <c r="E33" i="14"/>
  <c r="B34" i="14"/>
  <c r="G34" i="14" s="1"/>
  <c r="D33" i="14"/>
  <c r="F33" i="13"/>
  <c r="E33" i="13"/>
  <c r="D33" i="13"/>
  <c r="F33" i="12"/>
  <c r="D34" i="16"/>
  <c r="E34" i="16"/>
  <c r="B35" i="16"/>
  <c r="B34" i="15"/>
  <c r="G34" i="15" s="1"/>
  <c r="B34" i="13"/>
  <c r="G34" i="13" s="1"/>
  <c r="D33" i="12"/>
  <c r="E33" i="12"/>
  <c r="B34" i="12"/>
  <c r="G34" i="12" s="1"/>
  <c r="G35" i="16" l="1"/>
  <c r="F35" i="16"/>
  <c r="F34" i="15"/>
  <c r="D34" i="15"/>
  <c r="E34" i="15"/>
  <c r="F34" i="14"/>
  <c r="E34" i="14"/>
  <c r="D34" i="14"/>
  <c r="B35" i="14"/>
  <c r="G35" i="14" s="1"/>
  <c r="D34" i="13"/>
  <c r="E34" i="13"/>
  <c r="F34" i="13"/>
  <c r="F34" i="12"/>
  <c r="E35" i="16"/>
  <c r="D35" i="16"/>
  <c r="B36" i="16"/>
  <c r="B35" i="15"/>
  <c r="G35" i="15" s="1"/>
  <c r="B35" i="13"/>
  <c r="G35" i="13" s="1"/>
  <c r="E34" i="12"/>
  <c r="D34" i="12"/>
  <c r="B35" i="12"/>
  <c r="G35" i="12" s="1"/>
  <c r="G36" i="16" l="1"/>
  <c r="F36" i="16"/>
  <c r="F35" i="15"/>
  <c r="E35" i="15"/>
  <c r="D35" i="15"/>
  <c r="F35" i="14"/>
  <c r="E35" i="14"/>
  <c r="B36" i="14"/>
  <c r="G36" i="14" s="1"/>
  <c r="D35" i="14"/>
  <c r="E35" i="13"/>
  <c r="D35" i="13"/>
  <c r="F35" i="13"/>
  <c r="F35" i="12"/>
  <c r="E36" i="16"/>
  <c r="D36" i="16"/>
  <c r="B37" i="16"/>
  <c r="B36" i="15"/>
  <c r="G36" i="15" s="1"/>
  <c r="B36" i="13"/>
  <c r="G36" i="13" s="1"/>
  <c r="E35" i="12"/>
  <c r="D35" i="12"/>
  <c r="B36" i="12"/>
  <c r="G36" i="12" s="1"/>
  <c r="G37" i="16" l="1"/>
  <c r="F37" i="16"/>
  <c r="D36" i="15"/>
  <c r="E36" i="15"/>
  <c r="F36" i="15"/>
  <c r="F36" i="14"/>
  <c r="E36" i="14"/>
  <c r="B37" i="14"/>
  <c r="G37" i="14" s="1"/>
  <c r="D36" i="14"/>
  <c r="F36" i="13"/>
  <c r="E36" i="13"/>
  <c r="D36" i="13"/>
  <c r="F36" i="12"/>
  <c r="E37" i="16"/>
  <c r="D37" i="16"/>
  <c r="B38" i="16"/>
  <c r="B37" i="15"/>
  <c r="G37" i="15" s="1"/>
  <c r="B37" i="13"/>
  <c r="G37" i="13" s="1"/>
  <c r="E36" i="12"/>
  <c r="D36" i="12"/>
  <c r="B37" i="12"/>
  <c r="G37" i="12" s="1"/>
  <c r="G38" i="16" l="1"/>
  <c r="F38" i="16"/>
  <c r="F37" i="15"/>
  <c r="D37" i="15"/>
  <c r="E37" i="15"/>
  <c r="F37" i="14"/>
  <c r="B38" i="14"/>
  <c r="G38" i="14" s="1"/>
  <c r="E37" i="14"/>
  <c r="D37" i="14"/>
  <c r="D37" i="13"/>
  <c r="F37" i="13"/>
  <c r="E37" i="13"/>
  <c r="F37" i="12"/>
  <c r="D38" i="16"/>
  <c r="E38" i="16"/>
  <c r="B39" i="16"/>
  <c r="B38" i="15"/>
  <c r="G38" i="15" s="1"/>
  <c r="B38" i="13"/>
  <c r="G38" i="13" s="1"/>
  <c r="D37" i="12"/>
  <c r="E37" i="12"/>
  <c r="B38" i="12"/>
  <c r="G38" i="12" s="1"/>
  <c r="G39" i="16" l="1"/>
  <c r="F39" i="16"/>
  <c r="F38" i="15"/>
  <c r="E38" i="15"/>
  <c r="D38" i="15"/>
  <c r="F38" i="14"/>
  <c r="D38" i="14"/>
  <c r="E38" i="14"/>
  <c r="B39" i="14"/>
  <c r="G39" i="14" s="1"/>
  <c r="D38" i="13"/>
  <c r="E38" i="13"/>
  <c r="F38" i="13"/>
  <c r="F38" i="12"/>
  <c r="E39" i="16"/>
  <c r="D39" i="16"/>
  <c r="B40" i="16"/>
  <c r="B39" i="15"/>
  <c r="G39" i="15" s="1"/>
  <c r="B39" i="13"/>
  <c r="G39" i="13" s="1"/>
  <c r="E38" i="12"/>
  <c r="D38" i="12"/>
  <c r="B39" i="12"/>
  <c r="G39" i="12" s="1"/>
  <c r="G40" i="16" l="1"/>
  <c r="F40" i="16"/>
  <c r="D39" i="15"/>
  <c r="F39" i="15"/>
  <c r="E39" i="15"/>
  <c r="F39" i="14"/>
  <c r="E39" i="14"/>
  <c r="D39" i="14"/>
  <c r="B40" i="14"/>
  <c r="G40" i="14" s="1"/>
  <c r="D39" i="13"/>
  <c r="F39" i="13"/>
  <c r="E39" i="13"/>
  <c r="F39" i="12"/>
  <c r="E40" i="16"/>
  <c r="D40" i="16"/>
  <c r="B41" i="16"/>
  <c r="B40" i="15"/>
  <c r="G40" i="15" s="1"/>
  <c r="B40" i="13"/>
  <c r="G40" i="13" s="1"/>
  <c r="E39" i="12"/>
  <c r="D39" i="12"/>
  <c r="B40" i="12"/>
  <c r="G40" i="12" s="1"/>
  <c r="G41" i="16" l="1"/>
  <c r="F41" i="16"/>
  <c r="F40" i="15"/>
  <c r="E40" i="15"/>
  <c r="D40" i="15"/>
  <c r="F40" i="14"/>
  <c r="E40" i="14"/>
  <c r="B41" i="14"/>
  <c r="G41" i="14" s="1"/>
  <c r="D40" i="14"/>
  <c r="E40" i="13"/>
  <c r="D40" i="13"/>
  <c r="F40" i="13"/>
  <c r="F40" i="12"/>
  <c r="E41" i="16"/>
  <c r="D41" i="16"/>
  <c r="B42" i="16"/>
  <c r="B41" i="15"/>
  <c r="G41" i="15" s="1"/>
  <c r="B41" i="13"/>
  <c r="G41" i="13" s="1"/>
  <c r="E40" i="12"/>
  <c r="D40" i="12"/>
  <c r="B41" i="12"/>
  <c r="G41" i="12" s="1"/>
  <c r="G42" i="16" l="1"/>
  <c r="F42" i="16"/>
  <c r="F41" i="15"/>
  <c r="D41" i="15"/>
  <c r="E41" i="15"/>
  <c r="F41" i="14"/>
  <c r="E41" i="14"/>
  <c r="B42" i="14"/>
  <c r="G42" i="14" s="1"/>
  <c r="D41" i="14"/>
  <c r="F41" i="13"/>
  <c r="D41" i="13"/>
  <c r="E41" i="13"/>
  <c r="F41" i="12"/>
  <c r="D42" i="16"/>
  <c r="E42" i="16"/>
  <c r="B43" i="16"/>
  <c r="B42" i="15"/>
  <c r="G42" i="15" s="1"/>
  <c r="B42" i="13"/>
  <c r="G42" i="13" s="1"/>
  <c r="D41" i="12"/>
  <c r="E41" i="12"/>
  <c r="B42" i="12"/>
  <c r="G42" i="12" s="1"/>
  <c r="G43" i="16" l="1"/>
  <c r="F43" i="16"/>
  <c r="E42" i="15"/>
  <c r="F42" i="15"/>
  <c r="D42" i="15"/>
  <c r="F42" i="14"/>
  <c r="D42" i="14"/>
  <c r="E42" i="14"/>
  <c r="B43" i="14"/>
  <c r="G43" i="14" s="1"/>
  <c r="E42" i="13"/>
  <c r="F42" i="13"/>
  <c r="D42" i="13"/>
  <c r="F42" i="12"/>
  <c r="E43" i="16"/>
  <c r="D43" i="16"/>
  <c r="B44" i="16"/>
  <c r="B43" i="15"/>
  <c r="G43" i="15" s="1"/>
  <c r="B43" i="13"/>
  <c r="G43" i="13" s="1"/>
  <c r="E42" i="12"/>
  <c r="D42" i="12"/>
  <c r="B43" i="12"/>
  <c r="G43" i="12" s="1"/>
  <c r="G44" i="16" l="1"/>
  <c r="F44" i="16"/>
  <c r="E43" i="15"/>
  <c r="D43" i="15"/>
  <c r="F43" i="15"/>
  <c r="F43" i="14"/>
  <c r="E43" i="14"/>
  <c r="B44" i="14"/>
  <c r="G44" i="14" s="1"/>
  <c r="D43" i="14"/>
  <c r="F43" i="13"/>
  <c r="E43" i="13"/>
  <c r="D43" i="13"/>
  <c r="F43" i="12"/>
  <c r="E44" i="16"/>
  <c r="D44" i="16"/>
  <c r="B45" i="16"/>
  <c r="B44" i="15"/>
  <c r="G44" i="15" s="1"/>
  <c r="B44" i="13"/>
  <c r="G44" i="13" s="1"/>
  <c r="E43" i="12"/>
  <c r="D43" i="12"/>
  <c r="B44" i="12"/>
  <c r="G44" i="12" s="1"/>
  <c r="G45" i="16" l="1"/>
  <c r="F45" i="16"/>
  <c r="E44" i="15"/>
  <c r="D44" i="15"/>
  <c r="F44" i="15"/>
  <c r="F44" i="14"/>
  <c r="E44" i="14"/>
  <c r="B45" i="14"/>
  <c r="G45" i="14" s="1"/>
  <c r="D44" i="14"/>
  <c r="E44" i="13"/>
  <c r="F44" i="13"/>
  <c r="D44" i="13"/>
  <c r="F44" i="12"/>
  <c r="E45" i="16"/>
  <c r="D45" i="16"/>
  <c r="B46" i="16"/>
  <c r="B45" i="15"/>
  <c r="G45" i="15" s="1"/>
  <c r="B45" i="13"/>
  <c r="G45" i="13" s="1"/>
  <c r="E44" i="12"/>
  <c r="D44" i="12"/>
  <c r="B45" i="12"/>
  <c r="G45" i="12" s="1"/>
  <c r="G46" i="16" l="1"/>
  <c r="F46" i="16"/>
  <c r="D45" i="15"/>
  <c r="E45" i="15"/>
  <c r="F45" i="15"/>
  <c r="F45" i="14"/>
  <c r="E45" i="14"/>
  <c r="B46" i="14"/>
  <c r="G46" i="14" s="1"/>
  <c r="D45" i="14"/>
  <c r="E45" i="13"/>
  <c r="D45" i="13"/>
  <c r="F45" i="13"/>
  <c r="F45" i="12"/>
  <c r="D46" i="16"/>
  <c r="E46" i="16"/>
  <c r="B47" i="16"/>
  <c r="B46" i="15"/>
  <c r="G46" i="15" s="1"/>
  <c r="B46" i="13"/>
  <c r="G46" i="13" s="1"/>
  <c r="D45" i="12"/>
  <c r="E45" i="12"/>
  <c r="B46" i="12"/>
  <c r="G46" i="12" s="1"/>
  <c r="G47" i="16" l="1"/>
  <c r="F47" i="16"/>
  <c r="D46" i="15"/>
  <c r="E46" i="15"/>
  <c r="F46" i="15"/>
  <c r="F46" i="14"/>
  <c r="D46" i="14"/>
  <c r="B47" i="14"/>
  <c r="G47" i="14" s="1"/>
  <c r="E46" i="14"/>
  <c r="F46" i="13"/>
  <c r="D46" i="13"/>
  <c r="E46" i="13"/>
  <c r="F46" i="12"/>
  <c r="E47" i="16"/>
  <c r="D47" i="16"/>
  <c r="B48" i="16"/>
  <c r="B47" i="15"/>
  <c r="G47" i="15" s="1"/>
  <c r="B47" i="13"/>
  <c r="G47" i="13" s="1"/>
  <c r="E46" i="12"/>
  <c r="D46" i="12"/>
  <c r="B47" i="12"/>
  <c r="G47" i="12" s="1"/>
  <c r="G48" i="16" l="1"/>
  <c r="F48" i="16"/>
  <c r="E47" i="15"/>
  <c r="F47" i="15"/>
  <c r="D47" i="15"/>
  <c r="F47" i="14"/>
  <c r="E47" i="14"/>
  <c r="B48" i="14"/>
  <c r="G48" i="14" s="1"/>
  <c r="D47" i="14"/>
  <c r="F47" i="13"/>
  <c r="E47" i="13"/>
  <c r="D47" i="13"/>
  <c r="F47" i="12"/>
  <c r="E48" i="16"/>
  <c r="D48" i="16"/>
  <c r="B49" i="16"/>
  <c r="B48" i="15"/>
  <c r="G48" i="15" s="1"/>
  <c r="B48" i="13"/>
  <c r="G48" i="13" s="1"/>
  <c r="E47" i="12"/>
  <c r="D47" i="12"/>
  <c r="B48" i="12"/>
  <c r="G48" i="12" s="1"/>
  <c r="G49" i="16" l="1"/>
  <c r="F49" i="16"/>
  <c r="F48" i="15"/>
  <c r="E48" i="15"/>
  <c r="D48" i="15"/>
  <c r="F48" i="14"/>
  <c r="E48" i="14"/>
  <c r="B49" i="14"/>
  <c r="G49" i="14" s="1"/>
  <c r="D48" i="14"/>
  <c r="F48" i="13"/>
  <c r="E48" i="13"/>
  <c r="D48" i="13"/>
  <c r="F48" i="12"/>
  <c r="E49" i="16"/>
  <c r="D49" i="16"/>
  <c r="B50" i="16"/>
  <c r="B49" i="15"/>
  <c r="G49" i="15" s="1"/>
  <c r="B49" i="13"/>
  <c r="G49" i="13" s="1"/>
  <c r="E48" i="12"/>
  <c r="D48" i="12"/>
  <c r="B49" i="12"/>
  <c r="G49" i="12" s="1"/>
  <c r="G50" i="16" l="1"/>
  <c r="F50" i="16"/>
  <c r="D49" i="15"/>
  <c r="E49" i="15"/>
  <c r="F49" i="15"/>
  <c r="F49" i="14"/>
  <c r="E49" i="14"/>
  <c r="B50" i="14"/>
  <c r="G50" i="14" s="1"/>
  <c r="D49" i="14"/>
  <c r="F49" i="13"/>
  <c r="D49" i="13"/>
  <c r="E49" i="13"/>
  <c r="B50" i="12"/>
  <c r="G50" i="12" s="1"/>
  <c r="F49" i="12"/>
  <c r="D50" i="16"/>
  <c r="E50" i="16"/>
  <c r="B51" i="16"/>
  <c r="B50" i="15"/>
  <c r="G50" i="15" s="1"/>
  <c r="B50" i="13"/>
  <c r="G50" i="13" s="1"/>
  <c r="D49" i="12"/>
  <c r="E49" i="12"/>
  <c r="G51" i="16" l="1"/>
  <c r="F51" i="16"/>
  <c r="F50" i="15"/>
  <c r="D50" i="15"/>
  <c r="E50" i="15"/>
  <c r="F50" i="14"/>
  <c r="E50" i="14"/>
  <c r="D50" i="14"/>
  <c r="B51" i="14"/>
  <c r="G51" i="14" s="1"/>
  <c r="D50" i="13"/>
  <c r="E50" i="13"/>
  <c r="F50" i="13"/>
  <c r="B51" i="12"/>
  <c r="G51" i="12" s="1"/>
  <c r="F50" i="12"/>
  <c r="E51" i="16"/>
  <c r="D51" i="16"/>
  <c r="B52" i="16"/>
  <c r="B51" i="15"/>
  <c r="G51" i="15" s="1"/>
  <c r="B51" i="13"/>
  <c r="G51" i="13" s="1"/>
  <c r="E50" i="12"/>
  <c r="D50" i="12"/>
  <c r="G52" i="16" l="1"/>
  <c r="F52" i="16"/>
  <c r="D51" i="15"/>
  <c r="F51" i="15"/>
  <c r="E51" i="15"/>
  <c r="F51" i="14"/>
  <c r="E51" i="14"/>
  <c r="B52" i="14"/>
  <c r="G52" i="14" s="1"/>
  <c r="D51" i="14"/>
  <c r="D51" i="13"/>
  <c r="F51" i="13"/>
  <c r="E51" i="13"/>
  <c r="F51" i="12"/>
  <c r="E51" i="12"/>
  <c r="D51" i="12"/>
  <c r="B52" i="12"/>
  <c r="G52" i="12" s="1"/>
  <c r="E52" i="16"/>
  <c r="D52" i="16"/>
  <c r="B53" i="16"/>
  <c r="B52" i="15"/>
  <c r="G52" i="15" s="1"/>
  <c r="B52" i="13"/>
  <c r="G52" i="13" s="1"/>
  <c r="G53" i="16" l="1"/>
  <c r="F53" i="16"/>
  <c r="F52" i="15"/>
  <c r="E52" i="15"/>
  <c r="D52" i="15"/>
  <c r="F52" i="14"/>
  <c r="E52" i="14"/>
  <c r="B53" i="14"/>
  <c r="G53" i="14" s="1"/>
  <c r="D52" i="14"/>
  <c r="D52" i="13"/>
  <c r="E52" i="13"/>
  <c r="F52" i="13"/>
  <c r="F52" i="12"/>
  <c r="D52" i="12"/>
  <c r="B53" i="12"/>
  <c r="G53" i="12" s="1"/>
  <c r="E52" i="12"/>
  <c r="E53" i="16"/>
  <c r="D53" i="16"/>
  <c r="B54" i="16"/>
  <c r="B53" i="15"/>
  <c r="G53" i="15" s="1"/>
  <c r="B53" i="13"/>
  <c r="G53" i="13" s="1"/>
  <c r="G54" i="16" l="1"/>
  <c r="F54" i="16"/>
  <c r="D53" i="15"/>
  <c r="F53" i="15"/>
  <c r="E53" i="15"/>
  <c r="F53" i="14"/>
  <c r="E53" i="14"/>
  <c r="D53" i="14"/>
  <c r="B54" i="14"/>
  <c r="G54" i="14" s="1"/>
  <c r="F53" i="13"/>
  <c r="E53" i="13"/>
  <c r="D53" i="13"/>
  <c r="F53" i="12"/>
  <c r="B54" i="12"/>
  <c r="G54" i="12" s="1"/>
  <c r="D53" i="12"/>
  <c r="E53" i="12"/>
  <c r="D54" i="16"/>
  <c r="E54" i="16"/>
  <c r="B55" i="16"/>
  <c r="B54" i="15"/>
  <c r="G54" i="15" s="1"/>
  <c r="B54" i="13"/>
  <c r="G54" i="13" s="1"/>
  <c r="G55" i="16" l="1"/>
  <c r="F55" i="16"/>
  <c r="D54" i="15"/>
  <c r="E54" i="15"/>
  <c r="F54" i="15"/>
  <c r="F54" i="14"/>
  <c r="D54" i="14"/>
  <c r="B55" i="14"/>
  <c r="G55" i="14" s="1"/>
  <c r="E54" i="14"/>
  <c r="F54" i="13"/>
  <c r="D54" i="13"/>
  <c r="E54" i="13"/>
  <c r="F54" i="12"/>
  <c r="D54" i="12"/>
  <c r="B55" i="12"/>
  <c r="G55" i="12" s="1"/>
  <c r="E54" i="12"/>
  <c r="E55" i="16"/>
  <c r="D55" i="16"/>
  <c r="B56" i="16"/>
  <c r="B55" i="15"/>
  <c r="G55" i="15" s="1"/>
  <c r="B55" i="13"/>
  <c r="G55" i="13" s="1"/>
  <c r="G56" i="16" l="1"/>
  <c r="F56" i="16"/>
  <c r="D55" i="15"/>
  <c r="F55" i="15"/>
  <c r="E55" i="15"/>
  <c r="F55" i="14"/>
  <c r="E55" i="14"/>
  <c r="B56" i="14"/>
  <c r="G56" i="14" s="1"/>
  <c r="D55" i="14"/>
  <c r="E55" i="13"/>
  <c r="D55" i="13"/>
  <c r="F55" i="13"/>
  <c r="F55" i="12"/>
  <c r="D55" i="12"/>
  <c r="B56" i="12"/>
  <c r="G56" i="12" s="1"/>
  <c r="E55" i="12"/>
  <c r="E56" i="16"/>
  <c r="D56" i="16"/>
  <c r="B57" i="16"/>
  <c r="B56" i="15"/>
  <c r="G56" i="15" s="1"/>
  <c r="B56" i="13"/>
  <c r="G56" i="13" s="1"/>
  <c r="G57" i="16" l="1"/>
  <c r="F57" i="16"/>
  <c r="D56" i="15"/>
  <c r="E56" i="15"/>
  <c r="F56" i="15"/>
  <c r="F56" i="14"/>
  <c r="E56" i="14"/>
  <c r="B57" i="14"/>
  <c r="G57" i="14" s="1"/>
  <c r="D56" i="14"/>
  <c r="D56" i="13"/>
  <c r="E56" i="13"/>
  <c r="F56" i="13"/>
  <c r="F56" i="12"/>
  <c r="D56" i="12"/>
  <c r="B57" i="12"/>
  <c r="G57" i="12" s="1"/>
  <c r="E56" i="12"/>
  <c r="E57" i="16"/>
  <c r="D57" i="16"/>
  <c r="B58" i="16"/>
  <c r="B57" i="15"/>
  <c r="G57" i="15" s="1"/>
  <c r="B57" i="13"/>
  <c r="G57" i="13" s="1"/>
  <c r="G58" i="16" l="1"/>
  <c r="F58" i="16"/>
  <c r="D57" i="15"/>
  <c r="E57" i="15"/>
  <c r="F57" i="15"/>
  <c r="F57" i="14"/>
  <c r="E57" i="14"/>
  <c r="B58" i="14"/>
  <c r="G58" i="14" s="1"/>
  <c r="D57" i="14"/>
  <c r="D57" i="13"/>
  <c r="F57" i="13"/>
  <c r="E57" i="13"/>
  <c r="F57" i="12"/>
  <c r="E57" i="12"/>
  <c r="B58" i="12"/>
  <c r="G58" i="12" s="1"/>
  <c r="D57" i="12"/>
  <c r="D58" i="16"/>
  <c r="E58" i="16"/>
  <c r="B59" i="16"/>
  <c r="B58" i="15"/>
  <c r="G58" i="15" s="1"/>
  <c r="B58" i="13"/>
  <c r="G58" i="13" s="1"/>
  <c r="G59" i="16" l="1"/>
  <c r="F59" i="16"/>
  <c r="E58" i="15"/>
  <c r="F58" i="15"/>
  <c r="D58" i="15"/>
  <c r="F58" i="14"/>
  <c r="D58" i="14"/>
  <c r="B59" i="14"/>
  <c r="G59" i="14" s="1"/>
  <c r="E58" i="14"/>
  <c r="E58" i="13"/>
  <c r="F58" i="13"/>
  <c r="D58" i="13"/>
  <c r="F58" i="12"/>
  <c r="E58" i="12"/>
  <c r="B59" i="12"/>
  <c r="G59" i="12" s="1"/>
  <c r="D58" i="12"/>
  <c r="E59" i="16"/>
  <c r="D59" i="16"/>
  <c r="B60" i="16"/>
  <c r="B59" i="15"/>
  <c r="G59" i="15" s="1"/>
  <c r="B59" i="13"/>
  <c r="G59" i="13" s="1"/>
  <c r="G60" i="16" l="1"/>
  <c r="F60" i="16"/>
  <c r="E59" i="15"/>
  <c r="D59" i="15"/>
  <c r="F59" i="15"/>
  <c r="F59" i="14"/>
  <c r="E59" i="14"/>
  <c r="B60" i="14"/>
  <c r="G60" i="14" s="1"/>
  <c r="D59" i="14"/>
  <c r="E59" i="13"/>
  <c r="F59" i="13"/>
  <c r="D59" i="13"/>
  <c r="F59" i="12"/>
  <c r="E59" i="12"/>
  <c r="B60" i="12"/>
  <c r="G60" i="12" s="1"/>
  <c r="D59" i="12"/>
  <c r="E60" i="16"/>
  <c r="D60" i="16"/>
  <c r="B61" i="16"/>
  <c r="B60" i="15"/>
  <c r="G60" i="15" s="1"/>
  <c r="B60" i="13"/>
  <c r="G60" i="13" s="1"/>
  <c r="G61" i="16" l="1"/>
  <c r="F61" i="16"/>
  <c r="F60" i="15"/>
  <c r="D60" i="15"/>
  <c r="E60" i="15"/>
  <c r="F60" i="14"/>
  <c r="E60" i="14"/>
  <c r="B61" i="14"/>
  <c r="G61" i="14" s="1"/>
  <c r="D60" i="14"/>
  <c r="D60" i="13"/>
  <c r="E60" i="13"/>
  <c r="F60" i="13"/>
  <c r="F60" i="12"/>
  <c r="E60" i="12"/>
  <c r="B61" i="12"/>
  <c r="G61" i="12" s="1"/>
  <c r="D60" i="12"/>
  <c r="E61" i="16"/>
  <c r="D61" i="16"/>
  <c r="B62" i="16"/>
  <c r="B61" i="15"/>
  <c r="G61" i="15" s="1"/>
  <c r="B61" i="13"/>
  <c r="G61" i="13" s="1"/>
  <c r="G62" i="16" l="1"/>
  <c r="F62" i="16"/>
  <c r="F61" i="15"/>
  <c r="D61" i="15"/>
  <c r="E61" i="15"/>
  <c r="F61" i="14"/>
  <c r="E61" i="14"/>
  <c r="B62" i="14"/>
  <c r="G62" i="14" s="1"/>
  <c r="D61" i="14"/>
  <c r="E61" i="13"/>
  <c r="D61" i="13"/>
  <c r="F61" i="13"/>
  <c r="F61" i="12"/>
  <c r="E61" i="12"/>
  <c r="B62" i="12"/>
  <c r="G62" i="12" s="1"/>
  <c r="D61" i="12"/>
  <c r="D62" i="16"/>
  <c r="E62" i="16"/>
  <c r="B63" i="16"/>
  <c r="B62" i="15"/>
  <c r="G62" i="15" s="1"/>
  <c r="B62" i="13"/>
  <c r="G62" i="13" s="1"/>
  <c r="G63" i="16" l="1"/>
  <c r="F63" i="16"/>
  <c r="F62" i="15"/>
  <c r="E62" i="15"/>
  <c r="D62" i="15"/>
  <c r="F62" i="14"/>
  <c r="D62" i="14"/>
  <c r="B63" i="14"/>
  <c r="G63" i="14" s="1"/>
  <c r="E62" i="14"/>
  <c r="D62" i="13"/>
  <c r="E62" i="13"/>
  <c r="F62" i="13"/>
  <c r="F62" i="12"/>
  <c r="D62" i="12"/>
  <c r="E62" i="12"/>
  <c r="B63" i="12"/>
  <c r="G63" i="12" s="1"/>
  <c r="E63" i="16"/>
  <c r="D63" i="16"/>
  <c r="B64" i="16"/>
  <c r="B63" i="15"/>
  <c r="G63" i="15" s="1"/>
  <c r="B63" i="13"/>
  <c r="G63" i="13" s="1"/>
  <c r="G64" i="16" l="1"/>
  <c r="F64" i="16"/>
  <c r="F63" i="15"/>
  <c r="D63" i="15"/>
  <c r="E63" i="15"/>
  <c r="F63" i="14"/>
  <c r="E63" i="14"/>
  <c r="B64" i="14"/>
  <c r="G64" i="14" s="1"/>
  <c r="D63" i="14"/>
  <c r="D63" i="13"/>
  <c r="F63" i="13"/>
  <c r="E63" i="13"/>
  <c r="F63" i="12"/>
  <c r="B64" i="12"/>
  <c r="G64" i="12" s="1"/>
  <c r="E63" i="12"/>
  <c r="D63" i="12"/>
  <c r="E64" i="16"/>
  <c r="D64" i="16"/>
  <c r="B65" i="16"/>
  <c r="B64" i="15"/>
  <c r="G64" i="15" s="1"/>
  <c r="B64" i="13"/>
  <c r="G64" i="13" s="1"/>
  <c r="G65" i="16" l="1"/>
  <c r="F65" i="16"/>
  <c r="D64" i="15"/>
  <c r="E64" i="15"/>
  <c r="F64" i="15"/>
  <c r="F64" i="14"/>
  <c r="E64" i="14"/>
  <c r="B65" i="14"/>
  <c r="G65" i="14" s="1"/>
  <c r="D64" i="14"/>
  <c r="E64" i="13"/>
  <c r="F64" i="13"/>
  <c r="D64" i="13"/>
  <c r="F64" i="12"/>
  <c r="D64" i="12"/>
  <c r="E64" i="12"/>
  <c r="B65" i="12"/>
  <c r="G65" i="12" s="1"/>
  <c r="E65" i="16"/>
  <c r="D65" i="16"/>
  <c r="B66" i="16"/>
  <c r="B65" i="15"/>
  <c r="G65" i="15" s="1"/>
  <c r="B65" i="13"/>
  <c r="G65" i="13" s="1"/>
  <c r="G66" i="16" l="1"/>
  <c r="F66" i="16"/>
  <c r="D65" i="15"/>
  <c r="E65" i="15"/>
  <c r="F65" i="15"/>
  <c r="F65" i="14"/>
  <c r="E65" i="14"/>
  <c r="B66" i="14"/>
  <c r="G66" i="14" s="1"/>
  <c r="D65" i="14"/>
  <c r="F65" i="13"/>
  <c r="E65" i="13"/>
  <c r="D65" i="13"/>
  <c r="F65" i="12"/>
  <c r="B66" i="12"/>
  <c r="G66" i="12" s="1"/>
  <c r="E65" i="12"/>
  <c r="D65" i="12"/>
  <c r="D66" i="16"/>
  <c r="E66" i="16"/>
  <c r="B67" i="16"/>
  <c r="B66" i="15"/>
  <c r="G66" i="15" s="1"/>
  <c r="B66" i="13"/>
  <c r="G66" i="13" s="1"/>
  <c r="G67" i="16" l="1"/>
  <c r="F67" i="16"/>
  <c r="E66" i="15"/>
  <c r="D66" i="15"/>
  <c r="F66" i="15"/>
  <c r="F66" i="14"/>
  <c r="D66" i="14"/>
  <c r="B67" i="14"/>
  <c r="G67" i="14" s="1"/>
  <c r="E66" i="14"/>
  <c r="D66" i="13"/>
  <c r="E66" i="13"/>
  <c r="F66" i="13"/>
  <c r="F66" i="12"/>
  <c r="E66" i="12"/>
  <c r="B67" i="12"/>
  <c r="G67" i="12" s="1"/>
  <c r="D66" i="12"/>
  <c r="E67" i="16"/>
  <c r="D67" i="16"/>
  <c r="B68" i="16"/>
  <c r="B67" i="15"/>
  <c r="G67" i="15" s="1"/>
  <c r="B67" i="13"/>
  <c r="G67" i="13" s="1"/>
  <c r="G68" i="16" l="1"/>
  <c r="F68" i="16"/>
  <c r="D67" i="15"/>
  <c r="F67" i="15"/>
  <c r="E67" i="15"/>
  <c r="F67" i="14"/>
  <c r="E67" i="14"/>
  <c r="B68" i="14"/>
  <c r="G68" i="14" s="1"/>
  <c r="D67" i="14"/>
  <c r="F67" i="13"/>
  <c r="E67" i="13"/>
  <c r="D67" i="13"/>
  <c r="F67" i="12"/>
  <c r="B68" i="12"/>
  <c r="G68" i="12" s="1"/>
  <c r="E67" i="12"/>
  <c r="D67" i="12"/>
  <c r="E68" i="16"/>
  <c r="D68" i="16"/>
  <c r="B69" i="16"/>
  <c r="B68" i="15"/>
  <c r="G68" i="15" s="1"/>
  <c r="B68" i="13"/>
  <c r="G68" i="13" s="1"/>
  <c r="G69" i="16" l="1"/>
  <c r="F69" i="16"/>
  <c r="E68" i="15"/>
  <c r="D68" i="15"/>
  <c r="F68" i="15"/>
  <c r="F68" i="14"/>
  <c r="E68" i="14"/>
  <c r="D68" i="14"/>
  <c r="B69" i="14"/>
  <c r="G69" i="14" s="1"/>
  <c r="F68" i="13"/>
  <c r="E68" i="13"/>
  <c r="D68" i="13"/>
  <c r="F68" i="12"/>
  <c r="B69" i="12"/>
  <c r="G69" i="12" s="1"/>
  <c r="D68" i="12"/>
  <c r="E68" i="12"/>
  <c r="E69" i="16"/>
  <c r="D69" i="16"/>
  <c r="B70" i="16"/>
  <c r="B69" i="15"/>
  <c r="G69" i="15" s="1"/>
  <c r="B69" i="13"/>
  <c r="G69" i="13" s="1"/>
  <c r="G70" i="16" l="1"/>
  <c r="F70" i="16"/>
  <c r="D69" i="15"/>
  <c r="E69" i="15"/>
  <c r="F69" i="15"/>
  <c r="F69" i="14"/>
  <c r="E69" i="14"/>
  <c r="B70" i="14"/>
  <c r="G70" i="14" s="1"/>
  <c r="D69" i="14"/>
  <c r="D69" i="13"/>
  <c r="F69" i="13"/>
  <c r="E69" i="13"/>
  <c r="F69" i="12"/>
  <c r="B70" i="12"/>
  <c r="G70" i="12" s="1"/>
  <c r="E69" i="12"/>
  <c r="D69" i="12"/>
  <c r="D70" i="16"/>
  <c r="E70" i="16"/>
  <c r="B71" i="16"/>
  <c r="B70" i="15"/>
  <c r="G70" i="15" s="1"/>
  <c r="B70" i="13"/>
  <c r="G70" i="13" s="1"/>
  <c r="G71" i="16" l="1"/>
  <c r="F71" i="16"/>
  <c r="D70" i="15"/>
  <c r="F70" i="15"/>
  <c r="E70" i="15"/>
  <c r="F70" i="14"/>
  <c r="D70" i="14"/>
  <c r="B71" i="14"/>
  <c r="G71" i="14" s="1"/>
  <c r="E70" i="14"/>
  <c r="F70" i="13"/>
  <c r="E70" i="13"/>
  <c r="D70" i="13"/>
  <c r="F70" i="12"/>
  <c r="B71" i="12"/>
  <c r="G71" i="12" s="1"/>
  <c r="D70" i="12"/>
  <c r="E70" i="12"/>
  <c r="E71" i="16"/>
  <c r="D71" i="16"/>
  <c r="B72" i="16"/>
  <c r="B71" i="15"/>
  <c r="G71" i="15" s="1"/>
  <c r="B71" i="13"/>
  <c r="G71" i="13" s="1"/>
  <c r="G72" i="16" l="1"/>
  <c r="F72" i="16"/>
  <c r="F71" i="15"/>
  <c r="D71" i="15"/>
  <c r="E71" i="15"/>
  <c r="F71" i="14"/>
  <c r="E71" i="14"/>
  <c r="B72" i="14"/>
  <c r="G72" i="14" s="1"/>
  <c r="D71" i="14"/>
  <c r="E71" i="13"/>
  <c r="D71" i="13"/>
  <c r="F71" i="13"/>
  <c r="F71" i="12"/>
  <c r="B72" i="12"/>
  <c r="G72" i="12" s="1"/>
  <c r="E71" i="12"/>
  <c r="D71" i="12"/>
  <c r="E72" i="16"/>
  <c r="D72" i="16"/>
  <c r="B73" i="16"/>
  <c r="B72" i="15"/>
  <c r="G72" i="15" s="1"/>
  <c r="B72" i="13"/>
  <c r="G72" i="13" s="1"/>
  <c r="G73" i="16" l="1"/>
  <c r="F73" i="16"/>
  <c r="F72" i="15"/>
  <c r="E72" i="15"/>
  <c r="D72" i="15"/>
  <c r="F72" i="14"/>
  <c r="E72" i="14"/>
  <c r="B73" i="14"/>
  <c r="G73" i="14" s="1"/>
  <c r="D72" i="14"/>
  <c r="E72" i="13"/>
  <c r="F72" i="13"/>
  <c r="D72" i="13"/>
  <c r="F72" i="12"/>
  <c r="E72" i="12"/>
  <c r="D72" i="12"/>
  <c r="B73" i="12"/>
  <c r="G73" i="12" s="1"/>
  <c r="E73" i="16"/>
  <c r="D73" i="16"/>
  <c r="B74" i="16"/>
  <c r="B73" i="15"/>
  <c r="G73" i="15" s="1"/>
  <c r="B73" i="13"/>
  <c r="G73" i="13" s="1"/>
  <c r="G74" i="16" l="1"/>
  <c r="F74" i="16"/>
  <c r="D73" i="15"/>
  <c r="E73" i="15"/>
  <c r="F73" i="15"/>
  <c r="F73" i="14"/>
  <c r="E73" i="14"/>
  <c r="B74" i="14"/>
  <c r="G74" i="14" s="1"/>
  <c r="D73" i="14"/>
  <c r="E73" i="13"/>
  <c r="F73" i="13"/>
  <c r="D73" i="13"/>
  <c r="F73" i="12"/>
  <c r="D73" i="12"/>
  <c r="E73" i="12"/>
  <c r="B74" i="12"/>
  <c r="G74" i="12" s="1"/>
  <c r="D74" i="16"/>
  <c r="E74" i="16"/>
  <c r="B75" i="16"/>
  <c r="B74" i="15"/>
  <c r="G74" i="15" s="1"/>
  <c r="B74" i="13"/>
  <c r="G74" i="13" s="1"/>
  <c r="G75" i="16" l="1"/>
  <c r="F75" i="16"/>
  <c r="D74" i="15"/>
  <c r="E74" i="15"/>
  <c r="F74" i="15"/>
  <c r="F74" i="14"/>
  <c r="D74" i="14"/>
  <c r="B75" i="14"/>
  <c r="G75" i="14" s="1"/>
  <c r="E74" i="14"/>
  <c r="D74" i="13"/>
  <c r="F74" i="13"/>
  <c r="E74" i="13"/>
  <c r="F74" i="12"/>
  <c r="B75" i="12"/>
  <c r="G75" i="12" s="1"/>
  <c r="D74" i="12"/>
  <c r="E74" i="12"/>
  <c r="E75" i="16"/>
  <c r="D75" i="16"/>
  <c r="B76" i="16"/>
  <c r="B75" i="15"/>
  <c r="G75" i="15" s="1"/>
  <c r="B75" i="13"/>
  <c r="G75" i="13" s="1"/>
  <c r="G76" i="16" l="1"/>
  <c r="F76" i="16"/>
  <c r="D75" i="15"/>
  <c r="F75" i="15"/>
  <c r="E75" i="15"/>
  <c r="F75" i="14"/>
  <c r="E75" i="14"/>
  <c r="B76" i="14"/>
  <c r="G76" i="14" s="1"/>
  <c r="D75" i="14"/>
  <c r="F75" i="13"/>
  <c r="E75" i="13"/>
  <c r="D75" i="13"/>
  <c r="F75" i="12"/>
  <c r="B76" i="12"/>
  <c r="G76" i="12" s="1"/>
  <c r="E75" i="12"/>
  <c r="D75" i="12"/>
  <c r="E76" i="16"/>
  <c r="D76" i="16"/>
  <c r="B77" i="16"/>
  <c r="B76" i="15"/>
  <c r="G76" i="15" s="1"/>
  <c r="B76" i="13"/>
  <c r="G76" i="13" s="1"/>
  <c r="G77" i="16" l="1"/>
  <c r="F77" i="16"/>
  <c r="F76" i="15"/>
  <c r="E76" i="15"/>
  <c r="D76" i="15"/>
  <c r="F76" i="14"/>
  <c r="E76" i="14"/>
  <c r="B77" i="14"/>
  <c r="G77" i="14" s="1"/>
  <c r="D76" i="14"/>
  <c r="E76" i="13"/>
  <c r="D76" i="13"/>
  <c r="F76" i="13"/>
  <c r="F76" i="12"/>
  <c r="E76" i="12"/>
  <c r="B77" i="12"/>
  <c r="G77" i="12" s="1"/>
  <c r="D76" i="12"/>
  <c r="E77" i="16"/>
  <c r="D77" i="16"/>
  <c r="B78" i="16"/>
  <c r="B77" i="15"/>
  <c r="G77" i="15" s="1"/>
  <c r="B77" i="13"/>
  <c r="G77" i="13" s="1"/>
  <c r="G78" i="16" l="1"/>
  <c r="F78" i="16"/>
  <c r="D77" i="15"/>
  <c r="F77" i="15"/>
  <c r="E77" i="15"/>
  <c r="F77" i="14"/>
  <c r="E77" i="14"/>
  <c r="B78" i="14"/>
  <c r="G78" i="14" s="1"/>
  <c r="D77" i="14"/>
  <c r="D77" i="13"/>
  <c r="E77" i="13"/>
  <c r="F77" i="13"/>
  <c r="F77" i="12"/>
  <c r="D77" i="12"/>
  <c r="B78" i="12"/>
  <c r="G78" i="12" s="1"/>
  <c r="E77" i="12"/>
  <c r="D78" i="16"/>
  <c r="E78" i="16"/>
  <c r="B79" i="16"/>
  <c r="B78" i="15"/>
  <c r="G78" i="15" s="1"/>
  <c r="B78" i="13"/>
  <c r="G78" i="13" s="1"/>
  <c r="G79" i="16" l="1"/>
  <c r="F79" i="16"/>
  <c r="D78" i="15"/>
  <c r="E78" i="15"/>
  <c r="F78" i="15"/>
  <c r="F78" i="14"/>
  <c r="D78" i="14"/>
  <c r="B79" i="14"/>
  <c r="G79" i="14" s="1"/>
  <c r="E78" i="14"/>
  <c r="D78" i="13"/>
  <c r="E78" i="13"/>
  <c r="F78" i="13"/>
  <c r="F78" i="12"/>
  <c r="B79" i="12"/>
  <c r="G79" i="12" s="1"/>
  <c r="D78" i="12"/>
  <c r="E78" i="12"/>
  <c r="E79" i="16"/>
  <c r="D79" i="16"/>
  <c r="B80" i="16"/>
  <c r="B79" i="15"/>
  <c r="G79" i="15" s="1"/>
  <c r="B79" i="13"/>
  <c r="G79" i="13" s="1"/>
  <c r="G80" i="16" l="1"/>
  <c r="F80" i="16"/>
  <c r="F79" i="15"/>
  <c r="D79" i="15"/>
  <c r="E79" i="15"/>
  <c r="F79" i="14"/>
  <c r="E79" i="14"/>
  <c r="D79" i="14"/>
  <c r="B80" i="14"/>
  <c r="G80" i="14" s="1"/>
  <c r="E79" i="13"/>
  <c r="F79" i="13"/>
  <c r="D79" i="13"/>
  <c r="F79" i="12"/>
  <c r="D79" i="12"/>
  <c r="B80" i="12"/>
  <c r="G80" i="12" s="1"/>
  <c r="E79" i="12"/>
  <c r="E80" i="16"/>
  <c r="D80" i="16"/>
  <c r="B81" i="16"/>
  <c r="B80" i="15"/>
  <c r="G80" i="15" s="1"/>
  <c r="B80" i="13"/>
  <c r="G80" i="13" s="1"/>
  <c r="G81" i="16" l="1"/>
  <c r="F81" i="16"/>
  <c r="F80" i="15"/>
  <c r="D80" i="15"/>
  <c r="E80" i="15"/>
  <c r="F80" i="14"/>
  <c r="E80" i="14"/>
  <c r="B81" i="14"/>
  <c r="G81" i="14" s="1"/>
  <c r="D80" i="14"/>
  <c r="F80" i="13"/>
  <c r="D80" i="13"/>
  <c r="E80" i="13"/>
  <c r="F80" i="12"/>
  <c r="D80" i="12"/>
  <c r="B81" i="12"/>
  <c r="G81" i="12" s="1"/>
  <c r="E80" i="12"/>
  <c r="E81" i="16"/>
  <c r="D81" i="16"/>
  <c r="B82" i="16"/>
  <c r="B81" i="15"/>
  <c r="G81" i="15" s="1"/>
  <c r="B81" i="13"/>
  <c r="G81" i="13" s="1"/>
  <c r="G82" i="16" l="1"/>
  <c r="F82" i="16"/>
  <c r="D81" i="15"/>
  <c r="E81" i="15"/>
  <c r="F81" i="15"/>
  <c r="F81" i="14"/>
  <c r="E81" i="14"/>
  <c r="B82" i="14"/>
  <c r="G82" i="14" s="1"/>
  <c r="D81" i="14"/>
  <c r="E81" i="13"/>
  <c r="F81" i="13"/>
  <c r="D81" i="13"/>
  <c r="F81" i="12"/>
  <c r="B82" i="12"/>
  <c r="G82" i="12" s="1"/>
  <c r="E81" i="12"/>
  <c r="D81" i="12"/>
  <c r="D82" i="16"/>
  <c r="E82" i="16"/>
  <c r="B83" i="16"/>
  <c r="B82" i="15"/>
  <c r="G82" i="15" s="1"/>
  <c r="B82" i="13"/>
  <c r="G82" i="13" s="1"/>
  <c r="G83" i="16" l="1"/>
  <c r="F83" i="16"/>
  <c r="D82" i="15"/>
  <c r="E82" i="15"/>
  <c r="F82" i="15"/>
  <c r="F82" i="14"/>
  <c r="E82" i="14"/>
  <c r="D82" i="14"/>
  <c r="B83" i="14"/>
  <c r="G83" i="14" s="1"/>
  <c r="F82" i="13"/>
  <c r="E82" i="13"/>
  <c r="D82" i="13"/>
  <c r="F82" i="12"/>
  <c r="D82" i="12"/>
  <c r="B83" i="12"/>
  <c r="G83" i="12" s="1"/>
  <c r="E82" i="12"/>
  <c r="E83" i="16"/>
  <c r="D83" i="16"/>
  <c r="B84" i="16"/>
  <c r="B83" i="15"/>
  <c r="G83" i="15" s="1"/>
  <c r="B83" i="13"/>
  <c r="G83" i="13" s="1"/>
  <c r="G84" i="16" l="1"/>
  <c r="F84" i="16"/>
  <c r="E83" i="15"/>
  <c r="D83" i="15"/>
  <c r="F83" i="15"/>
  <c r="F83" i="14"/>
  <c r="D83" i="14"/>
  <c r="E83" i="14"/>
  <c r="B84" i="14"/>
  <c r="G84" i="14" s="1"/>
  <c r="D83" i="13"/>
  <c r="F83" i="13"/>
  <c r="E83" i="13"/>
  <c r="F83" i="12"/>
  <c r="B84" i="12"/>
  <c r="G84" i="12" s="1"/>
  <c r="E83" i="12"/>
  <c r="D83" i="12"/>
  <c r="E84" i="16"/>
  <c r="D84" i="16"/>
  <c r="B85" i="16"/>
  <c r="B84" i="15"/>
  <c r="G84" i="15" s="1"/>
  <c r="B84" i="13"/>
  <c r="G84" i="13" s="1"/>
  <c r="G85" i="16" l="1"/>
  <c r="F85" i="16"/>
  <c r="F84" i="15"/>
  <c r="D84" i="15"/>
  <c r="E84" i="15"/>
  <c r="F84" i="14"/>
  <c r="E84" i="14"/>
  <c r="B85" i="14"/>
  <c r="G85" i="14" s="1"/>
  <c r="D84" i="14"/>
  <c r="F84" i="13"/>
  <c r="E84" i="13"/>
  <c r="D84" i="13"/>
  <c r="F84" i="12"/>
  <c r="B85" i="12"/>
  <c r="G85" i="12" s="1"/>
  <c r="D84" i="12"/>
  <c r="E84" i="12"/>
  <c r="E85" i="16"/>
  <c r="D85" i="16"/>
  <c r="B86" i="16"/>
  <c r="B85" i="15"/>
  <c r="G85" i="15" s="1"/>
  <c r="B85" i="13"/>
  <c r="G85" i="13" s="1"/>
  <c r="G86" i="16" l="1"/>
  <c r="F86" i="16"/>
  <c r="E85" i="15"/>
  <c r="F85" i="15"/>
  <c r="D85" i="15"/>
  <c r="F85" i="14"/>
  <c r="E85" i="14"/>
  <c r="B86" i="14"/>
  <c r="G86" i="14" s="1"/>
  <c r="D85" i="14"/>
  <c r="D85" i="13"/>
  <c r="E85" i="13"/>
  <c r="F85" i="13"/>
  <c r="F85" i="12"/>
  <c r="B86" i="12"/>
  <c r="G86" i="12" s="1"/>
  <c r="D85" i="12"/>
  <c r="E85" i="12"/>
  <c r="D86" i="16"/>
  <c r="E86" i="16"/>
  <c r="B87" i="16"/>
  <c r="B86" i="15"/>
  <c r="G86" i="15" s="1"/>
  <c r="B86" i="13"/>
  <c r="G86" i="13" s="1"/>
  <c r="G87" i="16" l="1"/>
  <c r="F87" i="16"/>
  <c r="F86" i="15"/>
  <c r="E86" i="15"/>
  <c r="D86" i="15"/>
  <c r="F86" i="14"/>
  <c r="D86" i="14"/>
  <c r="B87" i="14"/>
  <c r="G87" i="14" s="1"/>
  <c r="E86" i="14"/>
  <c r="D86" i="13"/>
  <c r="F86" i="13"/>
  <c r="E86" i="13"/>
  <c r="F86" i="12"/>
  <c r="B87" i="12"/>
  <c r="G87" i="12" s="1"/>
  <c r="E86" i="12"/>
  <c r="D86" i="12"/>
  <c r="E87" i="16"/>
  <c r="D87" i="16"/>
  <c r="B88" i="16"/>
  <c r="B87" i="15"/>
  <c r="G87" i="15" s="1"/>
  <c r="B87" i="13"/>
  <c r="G87" i="13" s="1"/>
  <c r="G88" i="16" l="1"/>
  <c r="F88" i="16"/>
  <c r="F87" i="15"/>
  <c r="D87" i="15"/>
  <c r="E87" i="15"/>
  <c r="F87" i="14"/>
  <c r="E87" i="14"/>
  <c r="B88" i="14"/>
  <c r="G88" i="14" s="1"/>
  <c r="D87" i="14"/>
  <c r="D87" i="13"/>
  <c r="E87" i="13"/>
  <c r="F87" i="13"/>
  <c r="F87" i="12"/>
  <c r="B88" i="12"/>
  <c r="E87" i="12"/>
  <c r="D87" i="12"/>
  <c r="E88" i="16"/>
  <c r="D88" i="16"/>
  <c r="B88" i="15"/>
  <c r="G88" i="15" s="1"/>
  <c r="B88" i="13"/>
  <c r="G88" i="13" s="1"/>
  <c r="G88" i="12" l="1"/>
  <c r="B89" i="12"/>
  <c r="E88" i="15"/>
  <c r="D88" i="15"/>
  <c r="F88" i="15"/>
  <c r="F88" i="14"/>
  <c r="E88" i="14"/>
  <c r="D88" i="14"/>
  <c r="E88" i="13"/>
  <c r="F88" i="13"/>
  <c r="D88" i="13"/>
  <c r="F88" i="12"/>
  <c r="E88" i="12"/>
  <c r="D88" i="12"/>
  <c r="B90" i="12" l="1"/>
  <c r="F89" i="12"/>
  <c r="E89" i="12"/>
  <c r="G89" i="12"/>
  <c r="D89" i="12"/>
  <c r="D90" i="12" l="1"/>
  <c r="B91" i="12"/>
  <c r="G90" i="12"/>
  <c r="F90" i="12"/>
  <c r="E90" i="12"/>
  <c r="F91" i="12" l="1"/>
  <c r="E91" i="12"/>
  <c r="G91" i="12"/>
  <c r="D91" i="12"/>
  <c r="B92" i="12"/>
  <c r="E92" i="12" l="1"/>
  <c r="F92" i="12"/>
  <c r="B93" i="12"/>
  <c r="G92" i="12"/>
  <c r="D92" i="12"/>
  <c r="B94" i="12" l="1"/>
  <c r="E93" i="12"/>
  <c r="D93" i="12"/>
  <c r="G93" i="12"/>
  <c r="F93" i="12"/>
  <c r="G94" i="12" l="1"/>
  <c r="D94" i="12"/>
  <c r="F94" i="12"/>
  <c r="B95" i="12"/>
  <c r="E94" i="12"/>
  <c r="E95" i="12" l="1"/>
  <c r="F95" i="12"/>
  <c r="D95" i="12"/>
  <c r="G95" i="12"/>
  <c r="B96" i="12"/>
  <c r="E96" i="12" l="1"/>
  <c r="F96" i="12"/>
  <c r="B97" i="12"/>
  <c r="D96" i="12"/>
  <c r="G96" i="12"/>
  <c r="B98" i="12" l="1"/>
  <c r="E97" i="12"/>
  <c r="D97" i="12"/>
  <c r="G97" i="12"/>
  <c r="F97" i="12"/>
  <c r="G98" i="12" l="1"/>
  <c r="B99" i="12"/>
  <c r="F98" i="12"/>
  <c r="E98" i="12"/>
  <c r="D98" i="12"/>
  <c r="F99" i="12" l="1"/>
  <c r="G99" i="12"/>
  <c r="E99" i="12"/>
  <c r="B100" i="12"/>
  <c r="D99" i="12"/>
  <c r="E100" i="12" l="1"/>
  <c r="F100" i="12"/>
  <c r="B101" i="12"/>
  <c r="G100" i="12"/>
  <c r="D100" i="12"/>
  <c r="B102" i="12" l="1"/>
  <c r="E101" i="12"/>
  <c r="D101" i="12"/>
  <c r="G101" i="12"/>
  <c r="F101" i="12"/>
  <c r="G102" i="12" l="1"/>
  <c r="D102" i="12"/>
  <c r="F102" i="12"/>
  <c r="E102" i="12"/>
  <c r="B103" i="12"/>
  <c r="F103" i="12" l="1"/>
  <c r="G103" i="12"/>
  <c r="E103" i="12"/>
  <c r="B104" i="12"/>
  <c r="D103" i="12"/>
  <c r="E104" i="12" l="1"/>
  <c r="F104" i="12"/>
  <c r="B105" i="12"/>
  <c r="D104" i="12"/>
  <c r="G104" i="12"/>
  <c r="B106" i="12" l="1"/>
  <c r="E105" i="12"/>
  <c r="D105" i="12"/>
  <c r="G105" i="12"/>
  <c r="F105" i="12"/>
  <c r="G106" i="12" l="1"/>
  <c r="D106" i="12"/>
  <c r="E106" i="12"/>
  <c r="B107" i="12"/>
  <c r="F106" i="12"/>
  <c r="F107" i="12" l="1"/>
  <c r="G107" i="12"/>
  <c r="E107" i="12"/>
  <c r="B108" i="12"/>
  <c r="D107" i="12"/>
  <c r="E108" i="12" l="1"/>
  <c r="F108" i="12"/>
  <c r="B109" i="12"/>
  <c r="D108" i="12"/>
  <c r="G108" i="12"/>
  <c r="B110" i="12" l="1"/>
  <c r="E109" i="12"/>
  <c r="D109" i="12"/>
  <c r="G109" i="12"/>
  <c r="F109" i="12"/>
  <c r="G110" i="12" l="1"/>
  <c r="D110" i="12"/>
  <c r="E110" i="12"/>
  <c r="F110" i="12"/>
  <c r="B111" i="12"/>
  <c r="F111" i="12" l="1"/>
  <c r="G111" i="12"/>
  <c r="E111" i="12"/>
  <c r="B112" i="12"/>
  <c r="D111" i="12"/>
  <c r="E112" i="12" l="1"/>
  <c r="F112" i="12"/>
  <c r="B113" i="12"/>
  <c r="D112" i="12"/>
  <c r="G112" i="12"/>
  <c r="B114" i="12" l="1"/>
  <c r="E113" i="12"/>
  <c r="D113" i="12"/>
  <c r="G113" i="12"/>
  <c r="F113" i="12"/>
  <c r="G114" i="12" l="1"/>
  <c r="F114" i="12"/>
  <c r="D114" i="12"/>
  <c r="E114" i="12"/>
</calcChain>
</file>

<file path=xl/sharedStrings.xml><?xml version="1.0" encoding="utf-8"?>
<sst xmlns="http://schemas.openxmlformats.org/spreadsheetml/2006/main" count="975" uniqueCount="199">
  <si>
    <t>VSSR</t>
  </si>
  <si>
    <t>Kijk voor meer informatie over VSSR diensten op https://vssr.rijksapplicaties.nl/ of mail naar vssr.info@minjenv.nl</t>
  </si>
  <si>
    <t>Handvatten</t>
  </si>
  <si>
    <t>Status</t>
  </si>
  <si>
    <t>Opmerkingen</t>
  </si>
  <si>
    <t>Document informatie</t>
  </si>
  <si>
    <t>id</t>
  </si>
  <si>
    <t>Aandachtspunten voor de fase: Implementatie</t>
  </si>
  <si>
    <t>Actief</t>
  </si>
  <si>
    <t>Aandachtspunten voor de fase: Beëindiding contract</t>
  </si>
  <si>
    <t>Aandachtspunten voor de fase: Exploitatie</t>
  </si>
  <si>
    <t>Aandachtspunten voor de fase: Onboarding</t>
  </si>
  <si>
    <t>Document versie details</t>
  </si>
  <si>
    <t>Aandachtspunten voor de fase: PvE</t>
  </si>
  <si>
    <t>Dit document bevat een aantal prestatie- en risico-indicatoren voor het aansturen van de kernprocessen van een Security Operations Center (SOC). De indicatoren sluiten aan bij onderliggende processen waarbij proces, sub-proces en proces-stappen zijn weergegeven in de overeenkomstige kolommen.
Probeer niet alles in één keer te doen, maak een keuze uit de indicatoren en naar gelang het SOC volwassener wordt, voegt u indicatoren toe. Om een fasering te ondersteunen is in de kolom FASE een voorstel fasering opgenomen.
Het is goed mogelijk dat uw organisatie SOC-dienstverlening belegt bij een externe partij. Via de kolommen ON en OG een onderscheid gemaakt tussen Opdrachtnemer en Opdrachtgever om te duiden waar de KPI/KRI het meest op van toepassing is.
Voor referentie is in de eerste twee kolommen een link gelegd naar het NIST-CSF zodat u inzicht heeft in welke key-items hiervan worden aangeraakt.</t>
  </si>
  <si>
    <t>NIST CSF</t>
  </si>
  <si>
    <t>PROCES</t>
  </si>
  <si>
    <t>KPI/KRI</t>
  </si>
  <si>
    <t>FUNCTIE</t>
  </si>
  <si>
    <t>SUB-CAT</t>
  </si>
  <si>
    <t>SUB-PROCES</t>
  </si>
  <si>
    <t>PROCESSTAP</t>
  </si>
  <si>
    <t>FASE</t>
  </si>
  <si>
    <t>TYPE</t>
  </si>
  <si>
    <t>TARGET</t>
  </si>
  <si>
    <t>TIJDIGHEID</t>
  </si>
  <si>
    <t>FREQUENTIE</t>
  </si>
  <si>
    <t>DOEL</t>
  </si>
  <si>
    <t>OG</t>
  </si>
  <si>
    <t>ON</t>
  </si>
  <si>
    <t>IDENTIFY (ID)</t>
  </si>
  <si>
    <t>ID.RA-01</t>
  </si>
  <si>
    <t>KWETSBAARHEDENBEHEER</t>
  </si>
  <si>
    <t>Discovery</t>
  </si>
  <si>
    <t>NVT</t>
  </si>
  <si>
    <t>KRI</t>
  </si>
  <si>
    <t>-</t>
  </si>
  <si>
    <t>MAAND</t>
  </si>
  <si>
    <t>COMPLIANCE</t>
  </si>
  <si>
    <t>X</t>
  </si>
  <si>
    <t>Aantal ongescande assets.</t>
  </si>
  <si>
    <t>Identificeren</t>
  </si>
  <si>
    <t>Percentage tijdig gescande assets.</t>
  </si>
  <si>
    <t>KPI</t>
  </si>
  <si>
    <t>Policy</t>
  </si>
  <si>
    <t>Aantal kwetsbaarheden ingedeeld naar risico niveau.</t>
  </si>
  <si>
    <t>RISICO</t>
  </si>
  <si>
    <t>Aantal kwetsbaarheden ingedeeld naar risico niveau en eigenaar.</t>
  </si>
  <si>
    <t>Aantal kwetsbaarheden ingedeeld naar risico niveau op systemen met Internet exposure.</t>
  </si>
  <si>
    <t>ID.RA-05</t>
  </si>
  <si>
    <t>Beoordelen</t>
  </si>
  <si>
    <t>Aantal geëvalueerde kritische en hoog risico kwetsbaarheden.</t>
  </si>
  <si>
    <t>Percentage geëvalueerde kritische en hoog risico kwetsbaarheden.</t>
  </si>
  <si>
    <t>KWALITEIT</t>
  </si>
  <si>
    <t>Trend (13 maanden) van het totaal aantal, opgeloste, en openstaande kritische en hoog risico kwetsbaarheden.</t>
  </si>
  <si>
    <t>Aantal nieuwe kritische en hoog risico kwetsbaarheden.</t>
  </si>
  <si>
    <t>ID.RA-06</t>
  </si>
  <si>
    <t>Oplossen</t>
  </si>
  <si>
    <t>Percentage kritische en hoog risico kwetsbaarheden die tijdig zijn opgelost.</t>
  </si>
  <si>
    <t>Percentage kritische en hoog risico kwetsbaarheden waarvoor tijdig is gemeld dat de ze niet tijdig kunnen worden opgelost.</t>
  </si>
  <si>
    <t>KWARTAAL</t>
  </si>
  <si>
    <t>Aantal kwetsbaarheden die aangekondigd niet tijdig opgelost kunnen worden ingedeeld naar eigenaar.</t>
  </si>
  <si>
    <t>Verifieren</t>
  </si>
  <si>
    <t>Percentage opgeloste kwetsbaarheden dat tijdig is terugkoppeld door eigenaren, ingedeeld naar eigenaar.</t>
  </si>
  <si>
    <t>Percentage opgeloste kwetsbaarheden is gecontroleerd en vastgesteld als opgelost.</t>
  </si>
  <si>
    <t>x</t>
  </si>
  <si>
    <t>Rapporteren</t>
  </si>
  <si>
    <t>Percentage kritische en hoog risico kwetsbaarheden die tijdig zijn gerapporteerd voor opvolging uitgesplitst naar leveranciers/beheerorganisaties.</t>
  </si>
  <si>
    <t>Percentage relevante kwetsbaarheden die in het kader van meldplicht tijdig zijn gerapporteerd bij toezichthouders uitgesplitst naar toezichthouder.</t>
  </si>
  <si>
    <t>CONFIGURATIE BEHEER</t>
  </si>
  <si>
    <t>Percentage systemen dat niet volgens de voorgeschreven standaard is ingericht.</t>
  </si>
  <si>
    <t>PROTECT (PR)</t>
  </si>
  <si>
    <t>PR.PS-04</t>
  </si>
  <si>
    <t>DATABEHEER (SLM)</t>
  </si>
  <si>
    <t>Extract</t>
  </si>
  <si>
    <t>Agent deployment</t>
  </si>
  <si>
    <t>Percentage log agents is geinstalleerd en log data wordt ontvangen.</t>
  </si>
  <si>
    <t>Percentage log agent software is up to date.</t>
  </si>
  <si>
    <t>Percentage problemen met agents die tijdig zijn gemeld.</t>
  </si>
  <si>
    <t>1 werkdag</t>
  </si>
  <si>
    <t>Percentage problemen met agens die tijdig zijn opgelost.</t>
  </si>
  <si>
    <t>2 werkdagen</t>
  </si>
  <si>
    <t>Log source outage</t>
  </si>
  <si>
    <t>Percentage log bronnen waarvan log data wordt ontvangen.</t>
  </si>
  <si>
    <t>Buffering</t>
  </si>
  <si>
    <t>Percentage log data afleververtraging dat wordt veroorzaakt door data buffering door de agent.</t>
  </si>
  <si>
    <t>Gemiddelde log data afleververtraging veroorzaakt door data buffering door de agent.</t>
  </si>
  <si>
    <t>15s</t>
  </si>
  <si>
    <t>Maximale log data afleververtraging veroorzaakt door data buffering door de agent.</t>
  </si>
  <si>
    <t>60s</t>
  </si>
  <si>
    <t>Transform</t>
  </si>
  <si>
    <t>Parsing latency</t>
  </si>
  <si>
    <t>Percentage data dat tijdig is geparst na aanvang van de extract fase.</t>
  </si>
  <si>
    <t>10s</t>
  </si>
  <si>
    <t>Parsing kwaliteit</t>
  </si>
  <si>
    <t>Percentage data dat correct is geparst.</t>
  </si>
  <si>
    <t>Percentage incorrecte data parsing die tijdig is gerapporteerd.</t>
  </si>
  <si>
    <t>Percentage incorrecte data parsing die tijdig is gecorrigeerd.</t>
  </si>
  <si>
    <t>5 werkdagen</t>
  </si>
  <si>
    <t>Filtering</t>
  </si>
  <si>
    <t>Percentage data dat goed is gefilterd.</t>
  </si>
  <si>
    <t>Percentage incorrecte data filtering die tijdig is gemeld.</t>
  </si>
  <si>
    <t>1 dag</t>
  </si>
  <si>
    <t>Percentage incorrecte data filtering die tijdig is opgelost.</t>
  </si>
  <si>
    <t>3 dagen</t>
  </si>
  <si>
    <t>Load</t>
  </si>
  <si>
    <t>Opslag</t>
  </si>
  <si>
    <t>Percentage log data die gemiddeld tijdig is geladen na de start van data extractie.</t>
  </si>
  <si>
    <t>Percentage log data dat binnen de maximum latency tijd is geladen.</t>
  </si>
  <si>
    <t>Opschoning</t>
  </si>
  <si>
    <t>Percentage log data die tijdig is verwijderd conform afgesproken retentietijden.</t>
  </si>
  <si>
    <t>DETECT (DE)</t>
  </si>
  <si>
    <t>ID.RA-03</t>
  </si>
  <si>
    <t>DETECTIE</t>
  </si>
  <si>
    <t>Use case beheer</t>
  </si>
  <si>
    <t>Aanvalsscenario definitie</t>
  </si>
  <si>
    <t>Percentage gereviseerde aanvalsscenario's per jaar.</t>
  </si>
  <si>
    <t>JAAR</t>
  </si>
  <si>
    <t>DE.CM</t>
  </si>
  <si>
    <t>Use case definitie</t>
  </si>
  <si>
    <t>Percentage geïmplementeerde use cases t.o.v. de gedefinieerde use cases (al dan niet op basis van aanvalsscenario's).</t>
  </si>
  <si>
    <t>Percentage geïmplementeerde use cases per aanvalsscenario.</t>
  </si>
  <si>
    <t>Log data specificatie</t>
  </si>
  <si>
    <t>Percentage aanwezige log bronnen noodzakelijk voor use cases.</t>
  </si>
  <si>
    <t>Use case kwaliteitscontrole</t>
  </si>
  <si>
    <t>Aantal gedetecteerde aanvalsscenario's bij testen.</t>
  </si>
  <si>
    <t>Aantal geteste use cases t.o.v. gezet target.</t>
  </si>
  <si>
    <t>Aantal gedetecteerde aanvallen bij testen van use cases.</t>
  </si>
  <si>
    <t>Detectie kwaliteitscontrole</t>
  </si>
  <si>
    <t>Aantal getunde use cases.</t>
  </si>
  <si>
    <t>Use case ontwikkeling</t>
  </si>
  <si>
    <t>Aantal nieuwe use cases naar productie gebracht.</t>
  </si>
  <si>
    <t>DE.AE-07</t>
  </si>
  <si>
    <t>CTI kwaliteitscontrole</t>
  </si>
  <si>
    <t>Aantal CTI-sightings.</t>
  </si>
  <si>
    <t>Percentage positieve CTI-sightings.</t>
  </si>
  <si>
    <t>Percentage onderzochte CTI-sightings.</t>
  </si>
  <si>
    <t>DE.AE-04</t>
  </si>
  <si>
    <t>Detectie risico posture</t>
  </si>
  <si>
    <t>Aantal alarmen per aanvalstechniekcategorie (bijvoorbeeld: phishing, credential access, data leakage, etc.)</t>
  </si>
  <si>
    <t>DE.AE-08</t>
  </si>
  <si>
    <t>Percentage false positive alarmen.</t>
  </si>
  <si>
    <t>MONITORING</t>
  </si>
  <si>
    <t>MTTD - Detecteren</t>
  </si>
  <si>
    <t>Work load management</t>
  </si>
  <si>
    <t>Aantal geregistreerde alerts events.</t>
  </si>
  <si>
    <t>Dwell time risico</t>
  </si>
  <si>
    <t>Gemiddelde dwell-time voor bevestigde incidenten.</t>
  </si>
  <si>
    <t>DE.AE-02</t>
  </si>
  <si>
    <t>MTTA - Bevestigen</t>
  </si>
  <si>
    <t>Percentage alarm events dat tijdig is bevestigd en toegewezen voor afhandeling.</t>
  </si>
  <si>
    <t>MTTT - Triage</t>
  </si>
  <si>
    <t>Percentage alarm events dat tijdig triage is ondergaan.</t>
  </si>
  <si>
    <t>Triage kwaliteit</t>
  </si>
  <si>
    <t>Aantal gemiste incidenten tijdens triage onderzoek.</t>
  </si>
  <si>
    <t>MTTI - Onderzoeken</t>
  </si>
  <si>
    <t>Maximale tijd gebruikt voor onderzoek van  een alarm event.</t>
  </si>
  <si>
    <t>Percentage tijdig afgeronde en overgedragen alarmonderzoeken.</t>
  </si>
  <si>
    <t>Event onderzoekskwaliteit</t>
  </si>
  <si>
    <t>Aantal gemiste incidenten tijdens de alarm onderzoeksfase.</t>
  </si>
  <si>
    <t>Risico posture</t>
  </si>
  <si>
    <t>Aantal kritische incidenten.</t>
  </si>
  <si>
    <t>Aantal hoog risico incidenten.</t>
  </si>
  <si>
    <t>Kwaliteitscontrole alarmen</t>
  </si>
  <si>
    <t>Percentage true/false positive incidenten per prioriteitsniveau.</t>
  </si>
  <si>
    <t>Trend (13 maanden) van true/false positive kritische en hoog risico incidenten per maand.</t>
  </si>
  <si>
    <t>DE.AE-06</t>
  </si>
  <si>
    <t>Aantal alarm events correct gedocumenteerd.</t>
  </si>
  <si>
    <t>RESPOND (RS)</t>
  </si>
  <si>
    <t>RS.MA-02</t>
  </si>
  <si>
    <t>INCIDENT RESPONSE</t>
  </si>
  <si>
    <t>MTTR - Oplossen</t>
  </si>
  <si>
    <t>Aantal incidenten dat triage en validatie heeft ondergaan.</t>
  </si>
  <si>
    <t>Aantal incidenten dat tijdig triage en validatie heeft ondergaan.</t>
  </si>
  <si>
    <t>RS.MA-03</t>
  </si>
  <si>
    <t>Aantal incidenten dat tijdig is gecategorised en geprioriteerd.</t>
  </si>
  <si>
    <t>Aantal incidenten dat correct is gecategorised en geprioriteerd.</t>
  </si>
  <si>
    <t>RS.MA-04</t>
  </si>
  <si>
    <t>Aantal incidenten dat tijdig is geescaleerd.</t>
  </si>
  <si>
    <t>RS.AN-03</t>
  </si>
  <si>
    <t>Aantal incidenten dat correct is geanaliseerd.</t>
  </si>
  <si>
    <t>Aantal incidenten dat correct is gedocumenteerd.</t>
  </si>
  <si>
    <t>RS.CO-02</t>
  </si>
  <si>
    <t>Aantal incidenten dat tijdig bij interne stakeholders is gemeld voor oplossen.</t>
  </si>
  <si>
    <t>Aantal incidenten dat tijdig bij toezichthouders is gemeld.</t>
  </si>
  <si>
    <t>RS.MI-01</t>
  </si>
  <si>
    <t>Gemiddelde tijd om incidenten onder controle te krijgen.</t>
  </si>
  <si>
    <t>Maximale tijd om incidenten onder controle te krijgen.</t>
  </si>
  <si>
    <t>RS.MI-02</t>
  </si>
  <si>
    <t>Gemiddelde tijd om incidenten op te lossen.</t>
  </si>
  <si>
    <t>Aantal incidenten waar de eigenaar nog niet op heeft gereageerd.</t>
  </si>
  <si>
    <r>
      <t xml:space="preserve">Oplostijden voor kwetsbaarheden die als </t>
    </r>
    <r>
      <rPr>
        <u/>
        <sz val="10"/>
        <rFont val="Verdana"/>
        <family val="2"/>
      </rPr>
      <t>kritisch</t>
    </r>
    <r>
      <rPr>
        <sz val="10"/>
        <rFont val="Verdana"/>
        <family val="2"/>
      </rPr>
      <t xml:space="preserve"> zijn geclassificeerd; uitgesplitst naar: binnen een week; binnen twee weken; binnen drie weken; binnen vier weken; binnen 12 weken; langer dan 12 weken.</t>
    </r>
  </si>
  <si>
    <r>
      <t xml:space="preserve">Oplostijden voor kwetsbaarheden die als </t>
    </r>
    <r>
      <rPr>
        <u/>
        <sz val="10"/>
        <rFont val="Verdana"/>
        <family val="2"/>
      </rPr>
      <t>hoog</t>
    </r>
    <r>
      <rPr>
        <sz val="10"/>
        <rFont val="Verdana"/>
        <family val="2"/>
      </rPr>
      <t xml:space="preserve"> zijn geclassificeerd; uitgesplitst naar: binnen een week; binnen twee weken; binnen vier weken; binnen 12 weken; langer dan 12 weken.</t>
    </r>
  </si>
  <si>
    <r>
      <t>Gemiddelde tijd gebruikt voor on</t>
    </r>
    <r>
      <rPr>
        <strike/>
        <sz val="10"/>
        <color rgb="FFFF0000"/>
        <rFont val="Verdana"/>
        <family val="2"/>
      </rPr>
      <t>z</t>
    </r>
    <r>
      <rPr>
        <sz val="10"/>
        <rFont val="Verdana"/>
        <family val="2"/>
      </rPr>
      <t>derzoek van een alarm event.</t>
    </r>
  </si>
  <si>
    <t>Aantal via scanning geïdentificeerde assets die niet in de CMDB voorkomen.</t>
  </si>
  <si>
    <t>Monitoring &amp; Detectie</t>
  </si>
  <si>
    <t>SOC KPI-framework - versie 1.0</t>
  </si>
  <si>
    <t>v1.0</t>
  </si>
  <si>
    <t>Initiële versie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</si>
</sst>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Verdana"/>
      <family val="2"/>
    </font>
    <font>
      <b/>
      <i/>
      <u/>
      <sz val="18"/>
      <color theme="0"/>
      <name val="Verdana"/>
      <family val="2"/>
    </font>
    <font>
      <b/>
      <i/>
      <u/>
      <sz val="26"/>
      <color theme="0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name val="Verdana"/>
      <family val="2"/>
    </font>
    <font>
      <u/>
      <sz val="10"/>
      <name val="Verdana"/>
      <family val="2"/>
    </font>
    <font>
      <strike/>
      <sz val="10"/>
      <color rgb="FFFF0000"/>
      <name val="Verdana"/>
      <family val="2"/>
    </font>
    <font>
      <u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BC7"/>
        <bgColor indexed="64"/>
      </patternFill>
    </fill>
    <fill>
      <patternFill patternType="solid">
        <fgColor rgb="FF1E91C3"/>
        <bgColor indexed="64"/>
      </patternFill>
    </fill>
    <fill>
      <patternFill patternType="solid">
        <fgColor rgb="FF3BA7BF"/>
        <bgColor indexed="64"/>
      </patternFill>
    </fill>
    <fill>
      <patternFill patternType="solid">
        <fgColor rgb="FF59BCBA"/>
        <bgColor indexed="64"/>
      </patternFill>
    </fill>
    <fill>
      <patternFill patternType="solid">
        <fgColor rgb="FF76D2B6"/>
        <bgColor indexed="64"/>
      </patternFill>
    </fill>
    <fill>
      <patternFill patternType="solid">
        <fgColor rgb="FFD9F3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2" fillId="4" borderId="0" xfId="0" applyFont="1" applyFill="1" applyAlignment="1">
      <alignment horizontal="right"/>
    </xf>
    <xf numFmtId="0" fontId="2" fillId="5" borderId="0" xfId="0" applyFont="1" applyFill="1"/>
    <xf numFmtId="0" fontId="7" fillId="6" borderId="0" xfId="0" applyFont="1" applyFill="1"/>
    <xf numFmtId="0" fontId="7" fillId="6" borderId="0" xfId="0" applyFont="1" applyFill="1" applyAlignment="1">
      <alignment wrapText="1"/>
    </xf>
    <xf numFmtId="0" fontId="7" fillId="6" borderId="0" xfId="0" quotePrefix="1" applyFont="1" applyFill="1"/>
    <xf numFmtId="0" fontId="7" fillId="6" borderId="0" xfId="0" applyFont="1" applyFill="1" applyAlignment="1">
      <alignment horizontal="left" vertical="top" wrapText="1"/>
    </xf>
    <xf numFmtId="0" fontId="8" fillId="6" borderId="0" xfId="0" applyFont="1" applyFill="1" applyBorder="1"/>
    <xf numFmtId="0" fontId="11" fillId="6" borderId="0" xfId="0" applyFont="1" applyFill="1" applyBorder="1" applyAlignment="1">
      <alignment wrapText="1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7" fillId="6" borderId="1" xfId="0" quotePrefix="1" applyFont="1" applyFill="1" applyBorder="1" applyAlignment="1">
      <alignment horizontal="left" vertical="top" wrapText="1"/>
    </xf>
    <xf numFmtId="0" fontId="12" fillId="5" borderId="0" xfId="0" applyFont="1" applyFill="1"/>
    <xf numFmtId="0" fontId="7" fillId="7" borderId="1" xfId="0" applyFont="1" applyFill="1" applyBorder="1" applyAlignment="1">
      <alignment horizontal="center" vertical="top" wrapText="1"/>
    </xf>
    <xf numFmtId="0" fontId="7" fillId="7" borderId="1" xfId="0" quotePrefix="1" applyFont="1" applyFill="1" applyBorder="1" applyAlignment="1">
      <alignment horizontal="left" vertical="top" wrapText="1"/>
    </xf>
    <xf numFmtId="0" fontId="9" fillId="6" borderId="0" xfId="1" quotePrefix="1" applyFont="1" applyFill="1" applyBorder="1" applyAlignment="1">
      <alignment horizontal="left" vertical="top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left" wrapText="1"/>
    </xf>
    <xf numFmtId="0" fontId="1" fillId="6" borderId="1" xfId="1" quotePrefix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right"/>
    </xf>
    <xf numFmtId="0" fontId="13" fillId="6" borderId="1" xfId="1" quotePrefix="1" applyFont="1" applyFill="1" applyBorder="1" applyAlignment="1">
      <alignment horizontal="center" vertical="top" wrapText="1"/>
    </xf>
    <xf numFmtId="0" fontId="11" fillId="6" borderId="0" xfId="0" quotePrefix="1" applyFont="1" applyFill="1"/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15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6" fillId="8" borderId="0" xfId="0" applyFont="1" applyFill="1" applyAlignment="1">
      <alignment vertical="top"/>
    </xf>
    <xf numFmtId="0" fontId="17" fillId="8" borderId="0" xfId="0" applyFont="1" applyFill="1" applyAlignment="1">
      <alignment vertical="top"/>
    </xf>
    <xf numFmtId="0" fontId="0" fillId="6" borderId="0" xfId="0" applyFill="1" applyAlignment="1">
      <alignment vertical="top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6" borderId="0" xfId="0" applyFill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 vertical="top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horizontal="center" vertical="top"/>
    </xf>
    <xf numFmtId="0" fontId="14" fillId="6" borderId="3" xfId="0" applyFont="1" applyFill="1" applyBorder="1" applyAlignment="1">
      <alignment horizontal="left" vertical="top"/>
    </xf>
    <xf numFmtId="0" fontId="0" fillId="6" borderId="0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14" fillId="6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left" vertical="top"/>
    </xf>
    <xf numFmtId="0" fontId="2" fillId="9" borderId="0" xfId="0" applyFont="1" applyFill="1"/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7" fillId="6" borderId="0" xfId="0" quotePrefix="1" applyFont="1" applyFill="1" applyAlignment="1">
      <alignment horizontal="left" vertical="top" wrapText="1"/>
    </xf>
    <xf numFmtId="0" fontId="7" fillId="6" borderId="0" xfId="0" quotePrefix="1" applyFont="1" applyFill="1" applyAlignment="1">
      <alignment horizontal="left" vertical="top"/>
    </xf>
    <xf numFmtId="0" fontId="9" fillId="6" borderId="0" xfId="0" quotePrefix="1" applyFont="1" applyFill="1" applyAlignment="1">
      <alignment horizontal="left" vertical="top" wrapText="1"/>
    </xf>
    <xf numFmtId="0" fontId="21" fillId="5" borderId="0" xfId="1" applyFont="1" applyFill="1" applyAlignment="1">
      <alignment horizontal="center"/>
    </xf>
    <xf numFmtId="0" fontId="14" fillId="6" borderId="2" xfId="0" applyFont="1" applyFill="1" applyBorder="1" applyAlignment="1">
      <alignment horizontal="center" vertical="top"/>
    </xf>
    <xf numFmtId="0" fontId="10" fillId="5" borderId="0" xfId="1" applyFont="1" applyFill="1" applyAlignment="1">
      <alignment horizontal="center" vertical="center" wrapText="1"/>
    </xf>
    <xf numFmtId="0" fontId="8" fillId="6" borderId="0" xfId="0" quotePrefix="1" applyFont="1" applyFill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E6E6E6"/>
      <color rgb="FF76D2B6"/>
      <color rgb="FFD9F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156884</xdr:colOff>
      <xdr:row>1</xdr:row>
      <xdr:rowOff>67236</xdr:rowOff>
    </xdr:from>
    <xdr:to>
      <xdr:col>3</xdr:col>
      <xdr:colOff>2069477</xdr:colOff>
      <xdr:row>2</xdr:row>
      <xdr:rowOff>95269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8373DA2-408E-499A-8AFA-BF600F335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384" y="638736"/>
          <a:ext cx="2611093" cy="1456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690043</xdr:colOff>
      <xdr:row>2</xdr:row>
      <xdr:rowOff>28033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A2AA6FF0-9AA5-4B1E-B2A5-48E3F36D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3" y="571500"/>
          <a:ext cx="2608651" cy="1456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156884</xdr:colOff>
      <xdr:row>1</xdr:row>
      <xdr:rowOff>67236</xdr:rowOff>
    </xdr:from>
    <xdr:to>
      <xdr:col>4</xdr:col>
      <xdr:colOff>432991</xdr:colOff>
      <xdr:row>2</xdr:row>
      <xdr:rowOff>95269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57B5830-08CE-454F-AFEF-C3042870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009" y="638736"/>
          <a:ext cx="2611093" cy="1456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156884</xdr:colOff>
      <xdr:row>1</xdr:row>
      <xdr:rowOff>67236</xdr:rowOff>
    </xdr:from>
    <xdr:to>
      <xdr:col>4</xdr:col>
      <xdr:colOff>432991</xdr:colOff>
      <xdr:row>2</xdr:row>
      <xdr:rowOff>95269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A819A56-A76B-4634-A65B-4FB891EF5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384" y="638736"/>
          <a:ext cx="2611093" cy="14567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156884</xdr:colOff>
      <xdr:row>1</xdr:row>
      <xdr:rowOff>67236</xdr:rowOff>
    </xdr:from>
    <xdr:to>
      <xdr:col>4</xdr:col>
      <xdr:colOff>432991</xdr:colOff>
      <xdr:row>2</xdr:row>
      <xdr:rowOff>95269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FD0574F-8176-4F5E-B0DC-CD96C4396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384" y="638736"/>
          <a:ext cx="2611093" cy="14567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156884</xdr:colOff>
      <xdr:row>1</xdr:row>
      <xdr:rowOff>67236</xdr:rowOff>
    </xdr:from>
    <xdr:to>
      <xdr:col>4</xdr:col>
      <xdr:colOff>432991</xdr:colOff>
      <xdr:row>2</xdr:row>
      <xdr:rowOff>95269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F1FE5A9-4DE4-4A87-B1B5-C74C9B59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384" y="638736"/>
          <a:ext cx="2611093" cy="14567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156884</xdr:colOff>
      <xdr:row>1</xdr:row>
      <xdr:rowOff>67236</xdr:rowOff>
    </xdr:from>
    <xdr:to>
      <xdr:col>4</xdr:col>
      <xdr:colOff>1215402</xdr:colOff>
      <xdr:row>2</xdr:row>
      <xdr:rowOff>95269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5CF88F2-04F1-46E2-A756-D76466C6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384" y="638736"/>
          <a:ext cx="2611093" cy="1456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ssr.rijksapplicaties.n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ssr.rijksapplicaties.n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ssr.rijksapplicaties.nl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ssr.rijksapplicaties.nl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ssr.rijksapplicaties.nl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ssr.rijksapplicaties.nl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vssr.rijksapplicaties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3AA6-981F-4894-AFF0-FA6C211E7579}">
  <dimension ref="A1:H26"/>
  <sheetViews>
    <sheetView showGridLines="0" showRowColHeaders="0" tabSelected="1" zoomScaleNormal="100" workbookViewId="0"/>
  </sheetViews>
  <sheetFormatPr defaultColWidth="0" defaultRowHeight="12.75" zeroHeight="1" x14ac:dyDescent="0.2"/>
  <cols>
    <col min="1" max="1" width="8.5703125" style="1" customWidth="1"/>
    <col min="2" max="2" width="2.85546875" style="1" customWidth="1"/>
    <col min="3" max="3" width="7.5703125" style="1" customWidth="1"/>
    <col min="4" max="4" width="123.28515625" style="2" customWidth="1"/>
    <col min="5" max="5" width="2.85546875" style="1" customWidth="1"/>
    <col min="6" max="6" width="56" style="1" hidden="1"/>
    <col min="7" max="8" width="0" style="1" hidden="1"/>
    <col min="9" max="16384" width="9.140625" style="1" hidden="1"/>
  </cols>
  <sheetData>
    <row r="1" spans="1:5" ht="45" customHeight="1" x14ac:dyDescent="0.2">
      <c r="A1" s="58"/>
      <c r="B1" s="58"/>
      <c r="C1" s="58"/>
      <c r="D1" s="58"/>
      <c r="E1" s="58"/>
    </row>
    <row r="2" spans="1:5" ht="112.5" customHeight="1" x14ac:dyDescent="0.5">
      <c r="A2" s="58"/>
      <c r="B2" s="3"/>
      <c r="C2" s="59" t="s">
        <v>0</v>
      </c>
      <c r="D2" s="60"/>
      <c r="E2" s="4"/>
    </row>
    <row r="3" spans="1:5" ht="15" customHeight="1" x14ac:dyDescent="0.5">
      <c r="A3" s="58"/>
      <c r="B3" s="59"/>
      <c r="C3" s="60"/>
      <c r="D3" s="59"/>
      <c r="E3" s="60"/>
    </row>
    <row r="4" spans="1:5" ht="18.95" customHeight="1" x14ac:dyDescent="0.5">
      <c r="A4" s="58"/>
      <c r="B4" s="5"/>
      <c r="C4" s="6" t="s">
        <v>195</v>
      </c>
      <c r="D4" s="5"/>
      <c r="E4" s="7"/>
    </row>
    <row r="5" spans="1:5" ht="18.95" customHeight="1" x14ac:dyDescent="0.5">
      <c r="A5" s="58"/>
      <c r="B5" s="8"/>
      <c r="C5" s="9" t="s">
        <v>196</v>
      </c>
      <c r="D5" s="8"/>
      <c r="E5" s="10"/>
    </row>
    <row r="6" spans="1:5" ht="18.95" customHeight="1" x14ac:dyDescent="0.2">
      <c r="A6" s="58"/>
      <c r="B6" s="11"/>
      <c r="C6" s="21"/>
      <c r="D6" s="11"/>
      <c r="E6" s="11"/>
    </row>
    <row r="7" spans="1:5" ht="13.9" x14ac:dyDescent="0.25">
      <c r="A7" s="58"/>
      <c r="B7" s="12"/>
      <c r="C7" s="63"/>
      <c r="D7" s="63"/>
      <c r="E7" s="12"/>
    </row>
    <row r="8" spans="1:5" ht="14.25" x14ac:dyDescent="0.2">
      <c r="A8" s="58"/>
      <c r="B8" s="12"/>
      <c r="C8" s="67" t="s">
        <v>5</v>
      </c>
      <c r="D8" s="67"/>
      <c r="E8" s="12"/>
    </row>
    <row r="9" spans="1:5" ht="195.75" customHeight="1" x14ac:dyDescent="0.2">
      <c r="A9" s="58"/>
      <c r="B9" s="12"/>
      <c r="C9" s="61" t="s">
        <v>14</v>
      </c>
      <c r="D9" s="62"/>
      <c r="E9" s="12"/>
    </row>
    <row r="10" spans="1:5" ht="15" customHeight="1" x14ac:dyDescent="0.2">
      <c r="A10" s="58"/>
      <c r="B10" s="12"/>
      <c r="C10" s="14"/>
      <c r="D10" s="13"/>
      <c r="E10" s="12"/>
    </row>
    <row r="11" spans="1:5" ht="15" customHeight="1" x14ac:dyDescent="0.2">
      <c r="A11" s="58"/>
      <c r="B11" s="12"/>
      <c r="C11" s="14"/>
      <c r="D11" s="15"/>
      <c r="E11" s="12"/>
    </row>
    <row r="12" spans="1:5" ht="15" customHeight="1" x14ac:dyDescent="0.2">
      <c r="A12" s="58"/>
      <c r="B12" s="12"/>
      <c r="C12" s="32" t="s">
        <v>12</v>
      </c>
      <c r="D12" s="15"/>
      <c r="E12" s="12"/>
    </row>
    <row r="13" spans="1:5" ht="15" customHeight="1" x14ac:dyDescent="0.2">
      <c r="A13" s="58"/>
      <c r="B13" s="12"/>
      <c r="C13" s="24" t="s">
        <v>197</v>
      </c>
      <c r="D13" s="15" t="s">
        <v>198</v>
      </c>
      <c r="E13" s="12"/>
    </row>
    <row r="14" spans="1:5" ht="15" customHeight="1" x14ac:dyDescent="0.2">
      <c r="A14" s="58"/>
      <c r="B14" s="12"/>
      <c r="C14" s="24"/>
      <c r="D14" s="15"/>
      <c r="E14" s="12"/>
    </row>
    <row r="15" spans="1:5" ht="15" customHeight="1" x14ac:dyDescent="0.2">
      <c r="A15" s="58"/>
      <c r="B15" s="12"/>
      <c r="C15" s="12"/>
      <c r="D15" s="13"/>
      <c r="E15" s="12"/>
    </row>
    <row r="16" spans="1:5" ht="18.75" customHeight="1" x14ac:dyDescent="0.2">
      <c r="A16" s="58"/>
      <c r="B16" s="11"/>
      <c r="C16" s="66" t="s">
        <v>1</v>
      </c>
      <c r="D16" s="66"/>
      <c r="E16" s="11"/>
    </row>
    <row r="17" ht="15" hidden="1" customHeight="1" x14ac:dyDescent="0.2"/>
    <row r="18" ht="15" hidden="1" customHeight="1" x14ac:dyDescent="0.2"/>
    <row r="19" ht="15" hidden="1" customHeight="1" x14ac:dyDescent="0.2"/>
    <row r="20" ht="15" hidden="1" customHeight="1" x14ac:dyDescent="0.2"/>
    <row r="21" ht="15" hidden="1" customHeight="1" x14ac:dyDescent="0.2"/>
    <row r="22" ht="15" hidden="1" customHeight="1" x14ac:dyDescent="0.2"/>
    <row r="23" ht="15" hidden="1" customHeight="1" x14ac:dyDescent="0.2"/>
    <row r="24" ht="15" hidden="1" customHeight="1" x14ac:dyDescent="0.2"/>
    <row r="25" ht="15" hidden="1" customHeight="1" x14ac:dyDescent="0.2"/>
    <row r="26" ht="15" hidden="1" customHeight="1" x14ac:dyDescent="0.2"/>
  </sheetData>
  <sheetProtection sheet="1" objects="1" scenarios="1"/>
  <mergeCells count="7">
    <mergeCell ref="C16:D16"/>
    <mergeCell ref="C2:D2"/>
    <mergeCell ref="B3:C3"/>
    <mergeCell ref="D3:E3"/>
    <mergeCell ref="C9:D9"/>
    <mergeCell ref="C8:D8"/>
    <mergeCell ref="C7:D7"/>
  </mergeCells>
  <hyperlinks>
    <hyperlink ref="C16:D16" r:id="rId1" display="Kijk voor meer informatie over VSSR diensten op https://vssr.rijksapplicaties.nl/ of mail naar vssr.info@minjenv.nl" xr:uid="{6F59147B-2046-4605-96BB-88B653088E2D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9397-18F4-4159-A8A1-B1E38F9017F5}">
  <dimension ref="A1:CW108"/>
  <sheetViews>
    <sheetView showGridLines="0" showRowColHeaders="0" zoomScale="70" zoomScaleNormal="70" workbookViewId="0"/>
  </sheetViews>
  <sheetFormatPr defaultColWidth="0" defaultRowHeight="12.75" zeroHeight="1" x14ac:dyDescent="0.2"/>
  <cols>
    <col min="1" max="1" width="9.140625" style="35" customWidth="1"/>
    <col min="2" max="2" width="4.28515625" style="35" customWidth="1"/>
    <col min="3" max="3" width="14.5703125" style="35" customWidth="1"/>
    <col min="4" max="4" width="14.28515625" style="35" customWidth="1"/>
    <col min="5" max="5" width="25" style="35" bestFit="1" customWidth="1"/>
    <col min="6" max="6" width="20.140625" style="35" bestFit="1" customWidth="1"/>
    <col min="7" max="7" width="27.42578125" style="35" bestFit="1" customWidth="1"/>
    <col min="8" max="8" width="109.42578125" style="36" customWidth="1"/>
    <col min="9" max="9" width="10.5703125" style="37" customWidth="1"/>
    <col min="10" max="10" width="10.42578125" style="37" customWidth="1"/>
    <col min="11" max="11" width="13.5703125" style="37" customWidth="1"/>
    <col min="12" max="12" width="17.85546875" style="38" customWidth="1"/>
    <col min="13" max="13" width="19.5703125" style="37" customWidth="1"/>
    <col min="14" max="14" width="14.5703125" style="37" bestFit="1" customWidth="1"/>
    <col min="15" max="15" width="8.5703125" style="37" customWidth="1"/>
    <col min="16" max="16" width="8.7109375" style="37" customWidth="1"/>
    <col min="17" max="17" width="2.140625" style="37" customWidth="1"/>
    <col min="18" max="18" width="3" style="35" customWidth="1"/>
    <col min="19" max="101" width="0" style="35" hidden="1"/>
    <col min="102" max="16384" width="9.140625" style="35" hidden="1"/>
  </cols>
  <sheetData>
    <row r="1" spans="1:101" s="1" customFormat="1" ht="45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01" s="1" customFormat="1" ht="112.5" customHeight="1" x14ac:dyDescent="0.4">
      <c r="A2" s="58"/>
      <c r="B2" s="3"/>
      <c r="C2" s="34"/>
      <c r="D2" s="34"/>
      <c r="E2" s="4"/>
      <c r="F2" s="4"/>
      <c r="G2" s="4"/>
      <c r="H2" s="4"/>
      <c r="I2" s="44"/>
      <c r="J2" s="44"/>
      <c r="K2" s="44"/>
      <c r="L2" s="44"/>
      <c r="M2" s="44"/>
      <c r="N2" s="44"/>
      <c r="O2" s="44"/>
      <c r="P2" s="33" t="s">
        <v>0</v>
      </c>
      <c r="Q2" s="33"/>
      <c r="R2" s="4"/>
    </row>
    <row r="3" spans="1:101" s="1" customFormat="1" ht="15" customHeight="1" x14ac:dyDescent="0.4">
      <c r="A3" s="58"/>
      <c r="B3" s="33"/>
      <c r="C3" s="34"/>
      <c r="D3" s="33"/>
      <c r="E3" s="34"/>
      <c r="F3" s="34"/>
      <c r="G3" s="34"/>
      <c r="H3" s="34"/>
      <c r="I3" s="44"/>
      <c r="J3" s="44"/>
      <c r="K3" s="44"/>
      <c r="L3" s="44"/>
      <c r="M3" s="44"/>
      <c r="N3" s="44"/>
      <c r="O3" s="44"/>
      <c r="P3" s="44"/>
      <c r="Q3" s="44"/>
      <c r="R3" s="34"/>
    </row>
    <row r="4" spans="1:101" s="1" customFormat="1" ht="18.75" customHeight="1" x14ac:dyDescent="0.4">
      <c r="A4" s="58"/>
      <c r="B4" s="5"/>
      <c r="C4" s="6" t="str">
        <f>INFO!C4</f>
        <v>Monitoring &amp; Detectie</v>
      </c>
      <c r="D4" s="5"/>
      <c r="E4" s="7"/>
      <c r="F4" s="7"/>
      <c r="G4" s="7"/>
      <c r="H4" s="7"/>
      <c r="I4" s="45"/>
      <c r="J4" s="45"/>
      <c r="K4" s="45"/>
      <c r="L4" s="45"/>
      <c r="M4" s="45"/>
      <c r="N4" s="45"/>
      <c r="O4" s="45"/>
      <c r="P4" s="45"/>
      <c r="Q4" s="45"/>
      <c r="R4" s="7"/>
    </row>
    <row r="5" spans="1:101" s="1" customFormat="1" ht="18.75" customHeight="1" x14ac:dyDescent="0.4">
      <c r="A5" s="58"/>
      <c r="B5" s="8"/>
      <c r="C5" s="9" t="str">
        <f>INFO!C5</f>
        <v>SOC KPI-framework - versie 1.0</v>
      </c>
      <c r="D5" s="8"/>
      <c r="E5" s="10"/>
      <c r="F5" s="10"/>
      <c r="G5" s="10"/>
      <c r="H5" s="10"/>
      <c r="I5" s="46"/>
      <c r="J5" s="46"/>
      <c r="K5" s="46"/>
      <c r="L5" s="46"/>
      <c r="M5" s="46"/>
      <c r="N5" s="46"/>
      <c r="O5" s="46"/>
      <c r="P5" s="46"/>
      <c r="Q5" s="46"/>
      <c r="R5" s="10"/>
    </row>
    <row r="6" spans="1:101" s="1" customFormat="1" ht="18.75" customHeight="1" x14ac:dyDescent="0.2">
      <c r="A6" s="58"/>
      <c r="B6" s="11"/>
      <c r="C6" s="21"/>
      <c r="D6" s="11"/>
      <c r="E6" s="11"/>
      <c r="F6" s="11"/>
      <c r="G6" s="11"/>
      <c r="H6" s="11"/>
      <c r="I6" s="47"/>
      <c r="J6" s="47"/>
      <c r="K6" s="47"/>
      <c r="L6" s="47"/>
      <c r="M6" s="47"/>
      <c r="N6" s="47"/>
      <c r="O6" s="47"/>
      <c r="P6" s="47"/>
      <c r="Q6" s="47"/>
      <c r="R6" s="11"/>
    </row>
    <row r="7" spans="1:101" ht="17.25" customHeight="1" x14ac:dyDescent="0.2">
      <c r="A7" s="58"/>
      <c r="B7" s="43"/>
      <c r="C7" s="43"/>
      <c r="D7" s="43"/>
      <c r="E7" s="43"/>
      <c r="F7" s="43"/>
      <c r="G7" s="43"/>
      <c r="H7" s="43"/>
      <c r="I7" s="48"/>
      <c r="J7" s="48"/>
      <c r="K7" s="48"/>
      <c r="L7" s="48"/>
      <c r="M7" s="48"/>
      <c r="N7" s="48"/>
      <c r="O7" s="48"/>
      <c r="P7" s="48"/>
      <c r="Q7" s="48"/>
      <c r="R7" s="4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</row>
    <row r="8" spans="1:101" s="39" customFormat="1" ht="15.75" customHeight="1" x14ac:dyDescent="0.2">
      <c r="A8" s="58"/>
      <c r="B8" s="43"/>
      <c r="C8" s="65" t="s">
        <v>15</v>
      </c>
      <c r="D8" s="65"/>
      <c r="E8" s="65" t="s">
        <v>16</v>
      </c>
      <c r="F8" s="65"/>
      <c r="G8" s="65"/>
      <c r="H8" s="65" t="s">
        <v>17</v>
      </c>
      <c r="I8" s="65"/>
      <c r="J8" s="65"/>
      <c r="K8" s="65"/>
      <c r="L8" s="65"/>
      <c r="M8" s="65"/>
      <c r="N8" s="65"/>
      <c r="O8" s="65"/>
      <c r="P8" s="65"/>
      <c r="Q8" s="56"/>
      <c r="R8" s="4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</row>
    <row r="9" spans="1:101" s="40" customFormat="1" ht="13.5" thickBot="1" x14ac:dyDescent="0.25">
      <c r="A9" s="58"/>
      <c r="B9" s="43"/>
      <c r="C9" s="53" t="s">
        <v>18</v>
      </c>
      <c r="D9" s="53" t="s">
        <v>19</v>
      </c>
      <c r="E9" s="53" t="s">
        <v>16</v>
      </c>
      <c r="F9" s="53" t="s">
        <v>20</v>
      </c>
      <c r="G9" s="53" t="s">
        <v>21</v>
      </c>
      <c r="H9" s="53" t="s">
        <v>17</v>
      </c>
      <c r="I9" s="53" t="s">
        <v>22</v>
      </c>
      <c r="J9" s="53" t="s">
        <v>23</v>
      </c>
      <c r="K9" s="53" t="s">
        <v>24</v>
      </c>
      <c r="L9" s="53" t="s">
        <v>25</v>
      </c>
      <c r="M9" s="53" t="s">
        <v>26</v>
      </c>
      <c r="N9" s="53" t="s">
        <v>27</v>
      </c>
      <c r="O9" s="53" t="s">
        <v>28</v>
      </c>
      <c r="P9" s="53" t="s">
        <v>29</v>
      </c>
      <c r="Q9" s="57"/>
      <c r="R9" s="4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</row>
    <row r="10" spans="1:101" s="40" customFormat="1" x14ac:dyDescent="0.2">
      <c r="A10" s="58"/>
      <c r="B10" s="43"/>
      <c r="C10" s="49" t="s">
        <v>30</v>
      </c>
      <c r="D10" s="49"/>
      <c r="E10" s="49"/>
      <c r="F10" s="49"/>
      <c r="G10" s="49"/>
      <c r="H10" s="54"/>
      <c r="I10" s="50"/>
      <c r="J10" s="50"/>
      <c r="K10" s="50"/>
      <c r="L10" s="50"/>
      <c r="M10" s="50"/>
      <c r="N10" s="50"/>
      <c r="O10" s="50"/>
      <c r="P10" s="50"/>
      <c r="Q10" s="50"/>
      <c r="R10" s="4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1:101" s="40" customFormat="1" x14ac:dyDescent="0.2">
      <c r="A11" s="58"/>
      <c r="B11" s="43"/>
      <c r="C11" s="49"/>
      <c r="D11" s="51" t="s">
        <v>31</v>
      </c>
      <c r="E11" s="51" t="s">
        <v>32</v>
      </c>
      <c r="F11" s="51" t="s">
        <v>33</v>
      </c>
      <c r="G11" s="51" t="s">
        <v>34</v>
      </c>
      <c r="H11" s="55" t="s">
        <v>194</v>
      </c>
      <c r="I11" s="52">
        <v>1</v>
      </c>
      <c r="J11" s="52" t="s">
        <v>35</v>
      </c>
      <c r="K11" s="52" t="s">
        <v>36</v>
      </c>
      <c r="L11" s="52" t="s">
        <v>36</v>
      </c>
      <c r="M11" s="52" t="s">
        <v>37</v>
      </c>
      <c r="N11" s="52" t="s">
        <v>38</v>
      </c>
      <c r="O11" s="52" t="s">
        <v>36</v>
      </c>
      <c r="P11" s="52" t="s">
        <v>39</v>
      </c>
      <c r="Q11" s="50"/>
      <c r="R11" s="4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1:101" s="40" customFormat="1" x14ac:dyDescent="0.2">
      <c r="A12" s="58"/>
      <c r="B12" s="43"/>
      <c r="C12" s="49"/>
      <c r="D12" s="51" t="s">
        <v>31</v>
      </c>
      <c r="E12" s="51" t="s">
        <v>32</v>
      </c>
      <c r="F12" s="51" t="s">
        <v>33</v>
      </c>
      <c r="G12" s="51" t="s">
        <v>34</v>
      </c>
      <c r="H12" s="55" t="s">
        <v>40</v>
      </c>
      <c r="I12" s="52">
        <v>1</v>
      </c>
      <c r="J12" s="52" t="s">
        <v>35</v>
      </c>
      <c r="K12" s="52" t="s">
        <v>36</v>
      </c>
      <c r="L12" s="52" t="s">
        <v>36</v>
      </c>
      <c r="M12" s="52" t="s">
        <v>37</v>
      </c>
      <c r="N12" s="52" t="s">
        <v>38</v>
      </c>
      <c r="O12" s="52" t="s">
        <v>36</v>
      </c>
      <c r="P12" s="52" t="s">
        <v>39</v>
      </c>
      <c r="Q12" s="50"/>
      <c r="R12" s="4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1:101" s="40" customFormat="1" x14ac:dyDescent="0.2">
      <c r="A13" s="58"/>
      <c r="B13" s="43"/>
      <c r="C13" s="49"/>
      <c r="D13" s="51" t="s">
        <v>31</v>
      </c>
      <c r="E13" s="51" t="s">
        <v>32</v>
      </c>
      <c r="F13" s="51" t="s">
        <v>41</v>
      </c>
      <c r="G13" s="51" t="s">
        <v>34</v>
      </c>
      <c r="H13" s="55" t="s">
        <v>42</v>
      </c>
      <c r="I13" s="52">
        <v>1</v>
      </c>
      <c r="J13" s="52" t="s">
        <v>43</v>
      </c>
      <c r="K13" s="52">
        <v>0.95</v>
      </c>
      <c r="L13" s="52" t="s">
        <v>44</v>
      </c>
      <c r="M13" s="52" t="s">
        <v>37</v>
      </c>
      <c r="N13" s="52" t="s">
        <v>38</v>
      </c>
      <c r="O13" s="52" t="s">
        <v>36</v>
      </c>
      <c r="P13" s="52" t="s">
        <v>39</v>
      </c>
      <c r="Q13" s="50"/>
      <c r="R13" s="4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1:101" s="40" customFormat="1" x14ac:dyDescent="0.2">
      <c r="A14" s="58"/>
      <c r="B14" s="43"/>
      <c r="C14" s="49"/>
      <c r="D14" s="51" t="s">
        <v>31</v>
      </c>
      <c r="E14" s="51" t="s">
        <v>32</v>
      </c>
      <c r="F14" s="51" t="s">
        <v>41</v>
      </c>
      <c r="G14" s="51" t="s">
        <v>34</v>
      </c>
      <c r="H14" s="55" t="s">
        <v>45</v>
      </c>
      <c r="I14" s="52">
        <v>1</v>
      </c>
      <c r="J14" s="52" t="s">
        <v>35</v>
      </c>
      <c r="K14" s="52" t="s">
        <v>36</v>
      </c>
      <c r="L14" s="52" t="s">
        <v>36</v>
      </c>
      <c r="M14" s="52" t="s">
        <v>37</v>
      </c>
      <c r="N14" s="52" t="s">
        <v>46</v>
      </c>
      <c r="O14" s="52" t="s">
        <v>36</v>
      </c>
      <c r="P14" s="52" t="s">
        <v>39</v>
      </c>
      <c r="Q14" s="50"/>
      <c r="R14" s="4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1:101" s="41" customFormat="1" ht="15" x14ac:dyDescent="0.2">
      <c r="A15" s="58"/>
      <c r="B15" s="43"/>
      <c r="C15" s="49"/>
      <c r="D15" s="51" t="s">
        <v>31</v>
      </c>
      <c r="E15" s="51" t="s">
        <v>32</v>
      </c>
      <c r="F15" s="51" t="s">
        <v>41</v>
      </c>
      <c r="G15" s="51" t="s">
        <v>34</v>
      </c>
      <c r="H15" s="55" t="s">
        <v>47</v>
      </c>
      <c r="I15" s="52">
        <v>2</v>
      </c>
      <c r="J15" s="52" t="s">
        <v>35</v>
      </c>
      <c r="K15" s="52" t="s">
        <v>36</v>
      </c>
      <c r="L15" s="52" t="s">
        <v>36</v>
      </c>
      <c r="M15" s="52" t="s">
        <v>37</v>
      </c>
      <c r="N15" s="52" t="s">
        <v>46</v>
      </c>
      <c r="O15" s="52" t="s">
        <v>36</v>
      </c>
      <c r="P15" s="52" t="s">
        <v>39</v>
      </c>
      <c r="Q15" s="50"/>
      <c r="R15" s="4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1:101" s="40" customFormat="1" x14ac:dyDescent="0.2">
      <c r="A16" s="58"/>
      <c r="B16" s="43"/>
      <c r="C16" s="49"/>
      <c r="D16" s="51" t="s">
        <v>31</v>
      </c>
      <c r="E16" s="51" t="s">
        <v>32</v>
      </c>
      <c r="F16" s="51" t="s">
        <v>41</v>
      </c>
      <c r="G16" s="51" t="s">
        <v>34</v>
      </c>
      <c r="H16" s="55" t="s">
        <v>48</v>
      </c>
      <c r="I16" s="52">
        <v>1</v>
      </c>
      <c r="J16" s="52" t="s">
        <v>35</v>
      </c>
      <c r="K16" s="52" t="s">
        <v>36</v>
      </c>
      <c r="L16" s="52" t="s">
        <v>36</v>
      </c>
      <c r="M16" s="52" t="s">
        <v>37</v>
      </c>
      <c r="N16" s="52" t="s">
        <v>46</v>
      </c>
      <c r="O16" s="52" t="s">
        <v>36</v>
      </c>
      <c r="P16" s="52" t="s">
        <v>39</v>
      </c>
      <c r="Q16" s="50"/>
      <c r="R16" s="4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</row>
    <row r="17" spans="1:101" s="40" customFormat="1" x14ac:dyDescent="0.2">
      <c r="A17" s="58"/>
      <c r="B17" s="43"/>
      <c r="C17" s="49"/>
      <c r="D17" s="51" t="s">
        <v>49</v>
      </c>
      <c r="E17" s="51" t="s">
        <v>32</v>
      </c>
      <c r="F17" s="51" t="s">
        <v>50</v>
      </c>
      <c r="G17" s="51" t="s">
        <v>34</v>
      </c>
      <c r="H17" s="55" t="s">
        <v>51</v>
      </c>
      <c r="I17" s="52">
        <v>1</v>
      </c>
      <c r="J17" s="52" t="s">
        <v>35</v>
      </c>
      <c r="K17" s="52" t="s">
        <v>36</v>
      </c>
      <c r="L17" s="52" t="s">
        <v>36</v>
      </c>
      <c r="M17" s="52" t="s">
        <v>37</v>
      </c>
      <c r="N17" s="52" t="s">
        <v>46</v>
      </c>
      <c r="O17" s="52" t="s">
        <v>36</v>
      </c>
      <c r="P17" s="52" t="s">
        <v>39</v>
      </c>
      <c r="Q17" s="50"/>
      <c r="R17" s="43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 s="42" customFormat="1" ht="15" x14ac:dyDescent="0.2">
      <c r="A18" s="58"/>
      <c r="B18" s="43"/>
      <c r="C18" s="49"/>
      <c r="D18" s="51" t="s">
        <v>49</v>
      </c>
      <c r="E18" s="51" t="s">
        <v>32</v>
      </c>
      <c r="F18" s="51" t="s">
        <v>50</v>
      </c>
      <c r="G18" s="51" t="s">
        <v>34</v>
      </c>
      <c r="H18" s="55" t="s">
        <v>52</v>
      </c>
      <c r="I18" s="52">
        <v>1</v>
      </c>
      <c r="J18" s="52" t="s">
        <v>43</v>
      </c>
      <c r="K18" s="52">
        <v>1</v>
      </c>
      <c r="L18" s="52" t="s">
        <v>36</v>
      </c>
      <c r="M18" s="52" t="s">
        <v>37</v>
      </c>
      <c r="N18" s="52" t="s">
        <v>53</v>
      </c>
      <c r="O18" s="52" t="s">
        <v>36</v>
      </c>
      <c r="P18" s="52" t="s">
        <v>39</v>
      </c>
      <c r="Q18" s="50"/>
      <c r="R18" s="4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1:101" s="40" customFormat="1" x14ac:dyDescent="0.2">
      <c r="A19" s="58"/>
      <c r="B19" s="43"/>
      <c r="C19" s="49"/>
      <c r="D19" s="51" t="s">
        <v>49</v>
      </c>
      <c r="E19" s="51" t="s">
        <v>32</v>
      </c>
      <c r="F19" s="51" t="s">
        <v>50</v>
      </c>
      <c r="G19" s="51" t="s">
        <v>34</v>
      </c>
      <c r="H19" s="55" t="s">
        <v>54</v>
      </c>
      <c r="I19" s="52">
        <v>1</v>
      </c>
      <c r="J19" s="52" t="s">
        <v>35</v>
      </c>
      <c r="K19" s="52" t="s">
        <v>36</v>
      </c>
      <c r="L19" s="52" t="s">
        <v>36</v>
      </c>
      <c r="M19" s="52" t="s">
        <v>37</v>
      </c>
      <c r="N19" s="52" t="s">
        <v>46</v>
      </c>
      <c r="O19" s="52" t="s">
        <v>36</v>
      </c>
      <c r="P19" s="52" t="s">
        <v>39</v>
      </c>
      <c r="Q19" s="50"/>
      <c r="R19" s="4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 s="40" customFormat="1" x14ac:dyDescent="0.2">
      <c r="A20" s="58"/>
      <c r="B20" s="43"/>
      <c r="C20" s="49"/>
      <c r="D20" s="51" t="s">
        <v>49</v>
      </c>
      <c r="E20" s="51" t="s">
        <v>32</v>
      </c>
      <c r="F20" s="51" t="s">
        <v>50</v>
      </c>
      <c r="G20" s="51" t="s">
        <v>34</v>
      </c>
      <c r="H20" s="55" t="s">
        <v>55</v>
      </c>
      <c r="I20" s="52">
        <v>2</v>
      </c>
      <c r="J20" s="52" t="s">
        <v>35</v>
      </c>
      <c r="K20" s="52" t="s">
        <v>36</v>
      </c>
      <c r="L20" s="52" t="s">
        <v>36</v>
      </c>
      <c r="M20" s="52" t="s">
        <v>37</v>
      </c>
      <c r="N20" s="52" t="s">
        <v>46</v>
      </c>
      <c r="O20" s="52" t="s">
        <v>36</v>
      </c>
      <c r="P20" s="52" t="s">
        <v>39</v>
      </c>
      <c r="Q20" s="50"/>
      <c r="R20" s="4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1:101" s="40" customFormat="1" x14ac:dyDescent="0.2">
      <c r="A21" s="58"/>
      <c r="B21" s="43"/>
      <c r="C21" s="49"/>
      <c r="D21" s="51" t="s">
        <v>56</v>
      </c>
      <c r="E21" s="51" t="s">
        <v>32</v>
      </c>
      <c r="F21" s="51" t="s">
        <v>57</v>
      </c>
      <c r="G21" s="51" t="s">
        <v>34</v>
      </c>
      <c r="H21" s="55" t="s">
        <v>58</v>
      </c>
      <c r="I21" s="52">
        <v>3</v>
      </c>
      <c r="J21" s="52" t="s">
        <v>43</v>
      </c>
      <c r="K21" s="52">
        <v>0.9</v>
      </c>
      <c r="L21" s="52" t="s">
        <v>44</v>
      </c>
      <c r="M21" s="52" t="s">
        <v>37</v>
      </c>
      <c r="N21" s="52" t="s">
        <v>25</v>
      </c>
      <c r="O21" s="52" t="s">
        <v>39</v>
      </c>
      <c r="P21" s="52" t="s">
        <v>36</v>
      </c>
      <c r="Q21" s="50"/>
      <c r="R21" s="4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 s="41" customFormat="1" ht="15" x14ac:dyDescent="0.2">
      <c r="A22" s="58"/>
      <c r="B22" s="43"/>
      <c r="C22" s="49"/>
      <c r="D22" s="51" t="s">
        <v>56</v>
      </c>
      <c r="E22" s="51" t="s">
        <v>32</v>
      </c>
      <c r="F22" s="51" t="s">
        <v>57</v>
      </c>
      <c r="G22" s="51" t="s">
        <v>34</v>
      </c>
      <c r="H22" s="55" t="s">
        <v>59</v>
      </c>
      <c r="I22" s="52">
        <v>2</v>
      </c>
      <c r="J22" s="52" t="s">
        <v>43</v>
      </c>
      <c r="K22" s="52">
        <v>1</v>
      </c>
      <c r="L22" s="52" t="s">
        <v>44</v>
      </c>
      <c r="M22" s="52" t="s">
        <v>60</v>
      </c>
      <c r="N22" s="52" t="s">
        <v>25</v>
      </c>
      <c r="O22" s="52" t="s">
        <v>39</v>
      </c>
      <c r="P22" s="52" t="s">
        <v>36</v>
      </c>
      <c r="Q22" s="50"/>
      <c r="R22" s="4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</row>
    <row r="23" spans="1:101" s="41" customFormat="1" ht="15" x14ac:dyDescent="0.2">
      <c r="A23" s="58"/>
      <c r="B23" s="43"/>
      <c r="C23" s="49"/>
      <c r="D23" s="51" t="s">
        <v>56</v>
      </c>
      <c r="E23" s="51" t="s">
        <v>32</v>
      </c>
      <c r="F23" s="51" t="s">
        <v>57</v>
      </c>
      <c r="G23" s="51" t="s">
        <v>34</v>
      </c>
      <c r="H23" s="55" t="s">
        <v>61</v>
      </c>
      <c r="I23" s="52">
        <v>3</v>
      </c>
      <c r="J23" s="52" t="s">
        <v>35</v>
      </c>
      <c r="K23" s="52" t="s">
        <v>36</v>
      </c>
      <c r="L23" s="52" t="s">
        <v>36</v>
      </c>
      <c r="M23" s="52" t="s">
        <v>60</v>
      </c>
      <c r="N23" s="52" t="s">
        <v>46</v>
      </c>
      <c r="O23" s="52" t="s">
        <v>39</v>
      </c>
      <c r="P23" s="52" t="s">
        <v>36</v>
      </c>
      <c r="Q23" s="50"/>
      <c r="R23" s="4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 s="41" customFormat="1" ht="15" x14ac:dyDescent="0.2">
      <c r="A24" s="58"/>
      <c r="B24" s="43"/>
      <c r="C24" s="49"/>
      <c r="D24" s="51" t="s">
        <v>56</v>
      </c>
      <c r="E24" s="51" t="s">
        <v>32</v>
      </c>
      <c r="F24" s="51" t="s">
        <v>62</v>
      </c>
      <c r="G24" s="51" t="s">
        <v>34</v>
      </c>
      <c r="H24" s="55" t="s">
        <v>63</v>
      </c>
      <c r="I24" s="52">
        <v>3</v>
      </c>
      <c r="J24" s="52" t="s">
        <v>43</v>
      </c>
      <c r="K24" s="52">
        <v>0.9</v>
      </c>
      <c r="L24" s="52" t="s">
        <v>44</v>
      </c>
      <c r="M24" s="52" t="s">
        <v>60</v>
      </c>
      <c r="N24" s="52" t="s">
        <v>25</v>
      </c>
      <c r="O24" s="52" t="s">
        <v>39</v>
      </c>
      <c r="P24" s="52" t="s">
        <v>36</v>
      </c>
      <c r="Q24" s="50"/>
      <c r="R24" s="4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1:101" s="41" customFormat="1" ht="15" x14ac:dyDescent="0.2">
      <c r="A25" s="58"/>
      <c r="B25" s="43"/>
      <c r="C25" s="49"/>
      <c r="D25" s="51" t="s">
        <v>56</v>
      </c>
      <c r="E25" s="51" t="s">
        <v>32</v>
      </c>
      <c r="F25" s="51" t="s">
        <v>62</v>
      </c>
      <c r="G25" s="51" t="s">
        <v>34</v>
      </c>
      <c r="H25" s="55" t="s">
        <v>64</v>
      </c>
      <c r="I25" s="52">
        <v>3</v>
      </c>
      <c r="J25" s="52" t="s">
        <v>43</v>
      </c>
      <c r="K25" s="52">
        <v>0.95</v>
      </c>
      <c r="L25" s="52" t="s">
        <v>36</v>
      </c>
      <c r="M25" s="52" t="s">
        <v>60</v>
      </c>
      <c r="N25" s="52" t="s">
        <v>53</v>
      </c>
      <c r="O25" s="52" t="s">
        <v>65</v>
      </c>
      <c r="P25" s="52" t="s">
        <v>36</v>
      </c>
      <c r="Q25" s="50"/>
      <c r="R25" s="4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s="40" customFormat="1" ht="25.5" x14ac:dyDescent="0.2">
      <c r="A26" s="58"/>
      <c r="B26" s="43"/>
      <c r="C26" s="49"/>
      <c r="D26" s="51" t="s">
        <v>56</v>
      </c>
      <c r="E26" s="51" t="s">
        <v>32</v>
      </c>
      <c r="F26" s="51" t="s">
        <v>66</v>
      </c>
      <c r="G26" s="51" t="s">
        <v>34</v>
      </c>
      <c r="H26" s="55" t="s">
        <v>67</v>
      </c>
      <c r="I26" s="52">
        <v>1</v>
      </c>
      <c r="J26" s="52" t="s">
        <v>43</v>
      </c>
      <c r="K26" s="52">
        <v>1</v>
      </c>
      <c r="L26" s="52" t="s">
        <v>44</v>
      </c>
      <c r="M26" s="52" t="s">
        <v>37</v>
      </c>
      <c r="N26" s="52" t="s">
        <v>25</v>
      </c>
      <c r="O26" s="52" t="s">
        <v>36</v>
      </c>
      <c r="P26" s="52" t="s">
        <v>39</v>
      </c>
      <c r="Q26" s="50"/>
      <c r="R26" s="4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s="41" customFormat="1" ht="25.5" x14ac:dyDescent="0.2">
      <c r="A27" s="58"/>
      <c r="B27" s="43"/>
      <c r="C27" s="49"/>
      <c r="D27" s="51" t="s">
        <v>56</v>
      </c>
      <c r="E27" s="51" t="s">
        <v>32</v>
      </c>
      <c r="F27" s="51" t="s">
        <v>66</v>
      </c>
      <c r="G27" s="51" t="s">
        <v>34</v>
      </c>
      <c r="H27" s="55" t="s">
        <v>191</v>
      </c>
      <c r="I27" s="52">
        <v>2</v>
      </c>
      <c r="J27" s="52" t="s">
        <v>43</v>
      </c>
      <c r="K27" s="52" t="s">
        <v>36</v>
      </c>
      <c r="L27" s="52" t="s">
        <v>44</v>
      </c>
      <c r="M27" s="52" t="s">
        <v>37</v>
      </c>
      <c r="N27" s="52" t="s">
        <v>25</v>
      </c>
      <c r="O27" s="52" t="s">
        <v>39</v>
      </c>
      <c r="P27" s="52" t="s">
        <v>36</v>
      </c>
      <c r="Q27" s="50"/>
      <c r="R27" s="4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 s="41" customFormat="1" ht="25.5" x14ac:dyDescent="0.2">
      <c r="A28" s="58"/>
      <c r="B28" s="43"/>
      <c r="C28" s="49"/>
      <c r="D28" s="51" t="s">
        <v>56</v>
      </c>
      <c r="E28" s="51" t="s">
        <v>32</v>
      </c>
      <c r="F28" s="51" t="s">
        <v>66</v>
      </c>
      <c r="G28" s="51" t="s">
        <v>34</v>
      </c>
      <c r="H28" s="55" t="s">
        <v>192</v>
      </c>
      <c r="I28" s="52">
        <v>2</v>
      </c>
      <c r="J28" s="52" t="s">
        <v>43</v>
      </c>
      <c r="K28" s="52" t="s">
        <v>36</v>
      </c>
      <c r="L28" s="52" t="s">
        <v>44</v>
      </c>
      <c r="M28" s="52" t="s">
        <v>37</v>
      </c>
      <c r="N28" s="52" t="s">
        <v>25</v>
      </c>
      <c r="O28" s="52" t="s">
        <v>39</v>
      </c>
      <c r="P28" s="52" t="s">
        <v>36</v>
      </c>
      <c r="Q28" s="50"/>
      <c r="R28" s="4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 s="40" customFormat="1" ht="25.5" x14ac:dyDescent="0.2">
      <c r="A29" s="58"/>
      <c r="B29" s="43"/>
      <c r="C29" s="49"/>
      <c r="D29" s="51" t="s">
        <v>56</v>
      </c>
      <c r="E29" s="51" t="s">
        <v>32</v>
      </c>
      <c r="F29" s="51" t="s">
        <v>66</v>
      </c>
      <c r="G29" s="51" t="s">
        <v>34</v>
      </c>
      <c r="H29" s="55" t="s">
        <v>68</v>
      </c>
      <c r="I29" s="52">
        <v>2</v>
      </c>
      <c r="J29" s="52" t="s">
        <v>43</v>
      </c>
      <c r="K29" s="52">
        <v>1</v>
      </c>
      <c r="L29" s="52" t="s">
        <v>36</v>
      </c>
      <c r="M29" s="52" t="s">
        <v>37</v>
      </c>
      <c r="N29" s="52" t="s">
        <v>38</v>
      </c>
      <c r="O29" s="52" t="s">
        <v>39</v>
      </c>
      <c r="P29" s="52" t="s">
        <v>36</v>
      </c>
      <c r="Q29" s="50"/>
      <c r="R29" s="4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41" customFormat="1" ht="15" x14ac:dyDescent="0.2">
      <c r="A30" s="58"/>
      <c r="B30" s="43"/>
      <c r="C30" s="49"/>
      <c r="D30" s="51" t="s">
        <v>56</v>
      </c>
      <c r="E30" s="51" t="s">
        <v>69</v>
      </c>
      <c r="F30" s="51" t="s">
        <v>66</v>
      </c>
      <c r="G30" s="51" t="s">
        <v>34</v>
      </c>
      <c r="H30" s="55" t="s">
        <v>70</v>
      </c>
      <c r="I30" s="52">
        <v>1</v>
      </c>
      <c r="J30" s="52" t="s">
        <v>35</v>
      </c>
      <c r="K30" s="52" t="s">
        <v>36</v>
      </c>
      <c r="L30" s="52" t="s">
        <v>36</v>
      </c>
      <c r="M30" s="52" t="s">
        <v>60</v>
      </c>
      <c r="N30" s="52" t="s">
        <v>38</v>
      </c>
      <c r="O30" s="52" t="s">
        <v>39</v>
      </c>
      <c r="P30" s="52" t="s">
        <v>36</v>
      </c>
      <c r="Q30" s="50"/>
      <c r="R30" s="4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 s="40" customFormat="1" x14ac:dyDescent="0.2">
      <c r="A31" s="58"/>
      <c r="B31" s="43"/>
      <c r="C31" s="49" t="s">
        <v>71</v>
      </c>
      <c r="D31" s="49"/>
      <c r="E31" s="49"/>
      <c r="F31" s="49"/>
      <c r="G31" s="49"/>
      <c r="H31" s="54"/>
      <c r="I31" s="50"/>
      <c r="J31" s="50"/>
      <c r="K31" s="50"/>
      <c r="L31" s="50"/>
      <c r="M31" s="50"/>
      <c r="N31" s="50"/>
      <c r="O31" s="50"/>
      <c r="P31" s="50"/>
      <c r="Q31" s="50"/>
      <c r="R31" s="4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 s="40" customFormat="1" x14ac:dyDescent="0.2">
      <c r="A32" s="58"/>
      <c r="B32" s="43"/>
      <c r="C32" s="49"/>
      <c r="D32" s="51" t="s">
        <v>72</v>
      </c>
      <c r="E32" s="51" t="s">
        <v>73</v>
      </c>
      <c r="F32" s="51" t="s">
        <v>74</v>
      </c>
      <c r="G32" s="51" t="s">
        <v>75</v>
      </c>
      <c r="H32" s="55" t="s">
        <v>76</v>
      </c>
      <c r="I32" s="52">
        <v>1</v>
      </c>
      <c r="J32" s="52" t="s">
        <v>43</v>
      </c>
      <c r="K32" s="52">
        <v>0.99</v>
      </c>
      <c r="L32" s="52" t="s">
        <v>36</v>
      </c>
      <c r="M32" s="52" t="s">
        <v>37</v>
      </c>
      <c r="N32" s="52" t="s">
        <v>53</v>
      </c>
      <c r="O32" s="52" t="s">
        <v>39</v>
      </c>
      <c r="P32" s="52" t="s">
        <v>39</v>
      </c>
      <c r="Q32" s="50"/>
      <c r="R32" s="4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40" customFormat="1" x14ac:dyDescent="0.2">
      <c r="A33" s="58"/>
      <c r="B33" s="43"/>
      <c r="C33" s="49"/>
      <c r="D33" s="51" t="s">
        <v>72</v>
      </c>
      <c r="E33" s="51" t="s">
        <v>73</v>
      </c>
      <c r="F33" s="51" t="s">
        <v>74</v>
      </c>
      <c r="G33" s="51" t="s">
        <v>75</v>
      </c>
      <c r="H33" s="55" t="s">
        <v>77</v>
      </c>
      <c r="I33" s="52">
        <v>1</v>
      </c>
      <c r="J33" s="52" t="s">
        <v>43</v>
      </c>
      <c r="K33" s="52">
        <v>0.95</v>
      </c>
      <c r="L33" s="52" t="s">
        <v>36</v>
      </c>
      <c r="M33" s="52" t="s">
        <v>37</v>
      </c>
      <c r="N33" s="52" t="s">
        <v>53</v>
      </c>
      <c r="O33" s="52" t="s">
        <v>36</v>
      </c>
      <c r="P33" s="52" t="s">
        <v>39</v>
      </c>
      <c r="Q33" s="50"/>
      <c r="R33" s="4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40" customFormat="1" x14ac:dyDescent="0.2">
      <c r="A34" s="58"/>
      <c r="B34" s="43"/>
      <c r="C34" s="49"/>
      <c r="D34" s="51" t="s">
        <v>72</v>
      </c>
      <c r="E34" s="51" t="s">
        <v>73</v>
      </c>
      <c r="F34" s="51" t="s">
        <v>74</v>
      </c>
      <c r="G34" s="51" t="s">
        <v>75</v>
      </c>
      <c r="H34" s="55" t="s">
        <v>78</v>
      </c>
      <c r="I34" s="52">
        <v>1</v>
      </c>
      <c r="J34" s="52" t="s">
        <v>43</v>
      </c>
      <c r="K34" s="52">
        <v>0.9</v>
      </c>
      <c r="L34" s="52" t="s">
        <v>79</v>
      </c>
      <c r="M34" s="52" t="s">
        <v>37</v>
      </c>
      <c r="N34" s="52" t="s">
        <v>25</v>
      </c>
      <c r="O34" s="52" t="s">
        <v>36</v>
      </c>
      <c r="P34" s="52" t="s">
        <v>39</v>
      </c>
      <c r="Q34" s="50"/>
      <c r="R34" s="4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40" customFormat="1" x14ac:dyDescent="0.2">
      <c r="A35" s="58"/>
      <c r="B35" s="43"/>
      <c r="C35" s="49"/>
      <c r="D35" s="51" t="s">
        <v>72</v>
      </c>
      <c r="E35" s="51" t="s">
        <v>73</v>
      </c>
      <c r="F35" s="51" t="s">
        <v>74</v>
      </c>
      <c r="G35" s="51" t="s">
        <v>75</v>
      </c>
      <c r="H35" s="55" t="s">
        <v>80</v>
      </c>
      <c r="I35" s="52">
        <v>1</v>
      </c>
      <c r="J35" s="52" t="s">
        <v>43</v>
      </c>
      <c r="K35" s="52">
        <v>0.95</v>
      </c>
      <c r="L35" s="52" t="s">
        <v>81</v>
      </c>
      <c r="M35" s="52" t="s">
        <v>37</v>
      </c>
      <c r="N35" s="52" t="s">
        <v>53</v>
      </c>
      <c r="O35" s="52" t="s">
        <v>39</v>
      </c>
      <c r="P35" s="52" t="s">
        <v>39</v>
      </c>
      <c r="Q35" s="50"/>
      <c r="R35" s="4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40" customFormat="1" x14ac:dyDescent="0.2">
      <c r="A36" s="58"/>
      <c r="B36" s="43"/>
      <c r="C36" s="49"/>
      <c r="D36" s="51" t="s">
        <v>72</v>
      </c>
      <c r="E36" s="51" t="s">
        <v>73</v>
      </c>
      <c r="F36" s="51" t="s">
        <v>74</v>
      </c>
      <c r="G36" s="51" t="s">
        <v>82</v>
      </c>
      <c r="H36" s="55" t="s">
        <v>83</v>
      </c>
      <c r="I36" s="52">
        <v>1</v>
      </c>
      <c r="J36" s="52" t="s">
        <v>43</v>
      </c>
      <c r="K36" s="52">
        <v>0.99</v>
      </c>
      <c r="L36" s="52" t="s">
        <v>36</v>
      </c>
      <c r="M36" s="52" t="s">
        <v>37</v>
      </c>
      <c r="N36" s="52" t="s">
        <v>53</v>
      </c>
      <c r="O36" s="52" t="s">
        <v>36</v>
      </c>
      <c r="P36" s="52" t="s">
        <v>39</v>
      </c>
      <c r="Q36" s="50"/>
      <c r="R36" s="4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40" customFormat="1" x14ac:dyDescent="0.2">
      <c r="A37" s="58"/>
      <c r="B37" s="43"/>
      <c r="C37" s="49"/>
      <c r="D37" s="51" t="s">
        <v>72</v>
      </c>
      <c r="E37" s="51" t="s">
        <v>73</v>
      </c>
      <c r="F37" s="51" t="s">
        <v>74</v>
      </c>
      <c r="G37" s="51" t="s">
        <v>84</v>
      </c>
      <c r="H37" s="55" t="s">
        <v>85</v>
      </c>
      <c r="I37" s="52">
        <v>2</v>
      </c>
      <c r="J37" s="52" t="s">
        <v>43</v>
      </c>
      <c r="K37" s="52">
        <v>0.05</v>
      </c>
      <c r="L37" s="52" t="s">
        <v>36</v>
      </c>
      <c r="M37" s="52" t="s">
        <v>37</v>
      </c>
      <c r="N37" s="52" t="s">
        <v>53</v>
      </c>
      <c r="O37" s="52" t="s">
        <v>36</v>
      </c>
      <c r="P37" s="52" t="s">
        <v>39</v>
      </c>
      <c r="Q37" s="50"/>
      <c r="R37" s="4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40" customFormat="1" x14ac:dyDescent="0.2">
      <c r="A38" s="58"/>
      <c r="B38" s="43"/>
      <c r="C38" s="49"/>
      <c r="D38" s="51" t="s">
        <v>72</v>
      </c>
      <c r="E38" s="51" t="s">
        <v>73</v>
      </c>
      <c r="F38" s="51" t="s">
        <v>74</v>
      </c>
      <c r="G38" s="51" t="s">
        <v>84</v>
      </c>
      <c r="H38" s="55" t="s">
        <v>86</v>
      </c>
      <c r="I38" s="52">
        <v>3</v>
      </c>
      <c r="J38" s="52" t="s">
        <v>43</v>
      </c>
      <c r="K38" s="52" t="s">
        <v>87</v>
      </c>
      <c r="L38" s="52" t="s">
        <v>36</v>
      </c>
      <c r="M38" s="52" t="s">
        <v>37</v>
      </c>
      <c r="N38" s="52" t="s">
        <v>53</v>
      </c>
      <c r="O38" s="52" t="s">
        <v>36</v>
      </c>
      <c r="P38" s="52" t="s">
        <v>39</v>
      </c>
      <c r="Q38" s="50"/>
      <c r="R38" s="4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40" customFormat="1" x14ac:dyDescent="0.2">
      <c r="A39" s="58"/>
      <c r="B39" s="43"/>
      <c r="C39" s="49"/>
      <c r="D39" s="51" t="s">
        <v>72</v>
      </c>
      <c r="E39" s="51" t="s">
        <v>73</v>
      </c>
      <c r="F39" s="51" t="s">
        <v>74</v>
      </c>
      <c r="G39" s="51" t="s">
        <v>84</v>
      </c>
      <c r="H39" s="55" t="s">
        <v>88</v>
      </c>
      <c r="I39" s="52">
        <v>3</v>
      </c>
      <c r="J39" s="52" t="s">
        <v>43</v>
      </c>
      <c r="K39" s="52" t="s">
        <v>89</v>
      </c>
      <c r="L39" s="52" t="s">
        <v>36</v>
      </c>
      <c r="M39" s="52" t="s">
        <v>37</v>
      </c>
      <c r="N39" s="52" t="s">
        <v>53</v>
      </c>
      <c r="O39" s="52" t="s">
        <v>36</v>
      </c>
      <c r="P39" s="52" t="s">
        <v>39</v>
      </c>
      <c r="Q39" s="50"/>
      <c r="R39" s="4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40" customFormat="1" x14ac:dyDescent="0.2">
      <c r="A40" s="58"/>
      <c r="B40" s="43"/>
      <c r="C40" s="49"/>
      <c r="D40" s="51" t="s">
        <v>72</v>
      </c>
      <c r="E40" s="51" t="s">
        <v>73</v>
      </c>
      <c r="F40" s="51" t="s">
        <v>90</v>
      </c>
      <c r="G40" s="51" t="s">
        <v>91</v>
      </c>
      <c r="H40" s="55" t="s">
        <v>92</v>
      </c>
      <c r="I40" s="52">
        <v>2</v>
      </c>
      <c r="J40" s="52" t="s">
        <v>43</v>
      </c>
      <c r="K40" s="52">
        <v>0.99</v>
      </c>
      <c r="L40" s="52" t="s">
        <v>93</v>
      </c>
      <c r="M40" s="52" t="s">
        <v>37</v>
      </c>
      <c r="N40" s="52" t="s">
        <v>53</v>
      </c>
      <c r="O40" s="52" t="s">
        <v>36</v>
      </c>
      <c r="P40" s="52" t="s">
        <v>39</v>
      </c>
      <c r="Q40" s="50"/>
      <c r="R40" s="4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 s="40" customFormat="1" x14ac:dyDescent="0.2">
      <c r="A41" s="58"/>
      <c r="B41" s="43"/>
      <c r="C41" s="49"/>
      <c r="D41" s="51" t="s">
        <v>72</v>
      </c>
      <c r="E41" s="51" t="s">
        <v>73</v>
      </c>
      <c r="F41" s="51" t="s">
        <v>90</v>
      </c>
      <c r="G41" s="51" t="s">
        <v>94</v>
      </c>
      <c r="H41" s="55" t="s">
        <v>95</v>
      </c>
      <c r="I41" s="52">
        <v>1</v>
      </c>
      <c r="J41" s="52" t="s">
        <v>43</v>
      </c>
      <c r="K41" s="52">
        <v>0.99</v>
      </c>
      <c r="L41" s="52" t="s">
        <v>36</v>
      </c>
      <c r="M41" s="52" t="s">
        <v>37</v>
      </c>
      <c r="N41" s="52" t="s">
        <v>53</v>
      </c>
      <c r="O41" s="52" t="s">
        <v>36</v>
      </c>
      <c r="P41" s="52" t="s">
        <v>39</v>
      </c>
      <c r="Q41" s="50"/>
      <c r="R41" s="4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s="40" customFormat="1" x14ac:dyDescent="0.2">
      <c r="A42" s="58"/>
      <c r="B42" s="43"/>
      <c r="C42" s="49"/>
      <c r="D42" s="51" t="s">
        <v>72</v>
      </c>
      <c r="E42" s="51" t="s">
        <v>73</v>
      </c>
      <c r="F42" s="51" t="s">
        <v>90</v>
      </c>
      <c r="G42" s="51" t="s">
        <v>94</v>
      </c>
      <c r="H42" s="55" t="s">
        <v>96</v>
      </c>
      <c r="I42" s="52">
        <v>3</v>
      </c>
      <c r="J42" s="52" t="s">
        <v>43</v>
      </c>
      <c r="K42" s="52">
        <v>0.99</v>
      </c>
      <c r="L42" s="52" t="s">
        <v>79</v>
      </c>
      <c r="M42" s="52" t="s">
        <v>37</v>
      </c>
      <c r="N42" s="52" t="s">
        <v>25</v>
      </c>
      <c r="O42" s="52" t="s">
        <v>36</v>
      </c>
      <c r="P42" s="52" t="s">
        <v>39</v>
      </c>
      <c r="Q42" s="50"/>
      <c r="R42" s="4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 s="40" customFormat="1" x14ac:dyDescent="0.2">
      <c r="A43" s="58"/>
      <c r="B43" s="43"/>
      <c r="C43" s="49"/>
      <c r="D43" s="51" t="s">
        <v>72</v>
      </c>
      <c r="E43" s="51" t="s">
        <v>73</v>
      </c>
      <c r="F43" s="51" t="s">
        <v>90</v>
      </c>
      <c r="G43" s="51" t="s">
        <v>94</v>
      </c>
      <c r="H43" s="55" t="s">
        <v>97</v>
      </c>
      <c r="I43" s="52">
        <v>1</v>
      </c>
      <c r="J43" s="52" t="s">
        <v>43</v>
      </c>
      <c r="K43" s="52">
        <v>0.95</v>
      </c>
      <c r="L43" s="52" t="s">
        <v>98</v>
      </c>
      <c r="M43" s="52" t="s">
        <v>37</v>
      </c>
      <c r="N43" s="52" t="s">
        <v>53</v>
      </c>
      <c r="O43" s="52" t="s">
        <v>36</v>
      </c>
      <c r="P43" s="52" t="s">
        <v>39</v>
      </c>
      <c r="Q43" s="50"/>
      <c r="R43" s="4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 s="40" customFormat="1" x14ac:dyDescent="0.2">
      <c r="A44" s="58"/>
      <c r="B44" s="43"/>
      <c r="C44" s="49"/>
      <c r="D44" s="51" t="s">
        <v>72</v>
      </c>
      <c r="E44" s="51" t="s">
        <v>73</v>
      </c>
      <c r="F44" s="51" t="s">
        <v>90</v>
      </c>
      <c r="G44" s="51" t="s">
        <v>99</v>
      </c>
      <c r="H44" s="55" t="s">
        <v>100</v>
      </c>
      <c r="I44" s="52">
        <v>1</v>
      </c>
      <c r="J44" s="52" t="s">
        <v>43</v>
      </c>
      <c r="K44" s="52">
        <v>0.95</v>
      </c>
      <c r="L44" s="52" t="s">
        <v>36</v>
      </c>
      <c r="M44" s="52" t="s">
        <v>37</v>
      </c>
      <c r="N44" s="52" t="s">
        <v>53</v>
      </c>
      <c r="O44" s="52" t="s">
        <v>36</v>
      </c>
      <c r="P44" s="52" t="s">
        <v>39</v>
      </c>
      <c r="Q44" s="50"/>
      <c r="R44" s="4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 s="40" customFormat="1" x14ac:dyDescent="0.2">
      <c r="A45" s="58"/>
      <c r="B45" s="43"/>
      <c r="C45" s="49"/>
      <c r="D45" s="51" t="s">
        <v>72</v>
      </c>
      <c r="E45" s="51" t="s">
        <v>73</v>
      </c>
      <c r="F45" s="51" t="s">
        <v>90</v>
      </c>
      <c r="G45" s="51" t="s">
        <v>99</v>
      </c>
      <c r="H45" s="55" t="s">
        <v>101</v>
      </c>
      <c r="I45" s="52">
        <v>3</v>
      </c>
      <c r="J45" s="52" t="s">
        <v>43</v>
      </c>
      <c r="K45" s="52">
        <v>0.95</v>
      </c>
      <c r="L45" s="52" t="s">
        <v>102</v>
      </c>
      <c r="M45" s="52" t="s">
        <v>37</v>
      </c>
      <c r="N45" s="52" t="s">
        <v>25</v>
      </c>
      <c r="O45" s="52" t="s">
        <v>36</v>
      </c>
      <c r="P45" s="52" t="s">
        <v>39</v>
      </c>
      <c r="Q45" s="50"/>
      <c r="R45" s="4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</row>
    <row r="46" spans="1:101" s="40" customFormat="1" x14ac:dyDescent="0.2">
      <c r="A46" s="58"/>
      <c r="B46" s="43"/>
      <c r="C46" s="49"/>
      <c r="D46" s="51" t="s">
        <v>72</v>
      </c>
      <c r="E46" s="51" t="s">
        <v>73</v>
      </c>
      <c r="F46" s="51" t="s">
        <v>90</v>
      </c>
      <c r="G46" s="51" t="s">
        <v>99</v>
      </c>
      <c r="H46" s="55" t="s">
        <v>103</v>
      </c>
      <c r="I46" s="52">
        <v>1</v>
      </c>
      <c r="J46" s="52" t="s">
        <v>43</v>
      </c>
      <c r="K46" s="52">
        <v>0.95</v>
      </c>
      <c r="L46" s="52" t="s">
        <v>104</v>
      </c>
      <c r="M46" s="52" t="s">
        <v>37</v>
      </c>
      <c r="N46" s="52" t="s">
        <v>53</v>
      </c>
      <c r="O46" s="52" t="s">
        <v>36</v>
      </c>
      <c r="P46" s="52" t="s">
        <v>39</v>
      </c>
      <c r="Q46" s="50"/>
      <c r="R46" s="4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</row>
    <row r="47" spans="1:101" s="40" customFormat="1" x14ac:dyDescent="0.2">
      <c r="A47" s="58"/>
      <c r="B47" s="43"/>
      <c r="C47" s="49"/>
      <c r="D47" s="51" t="s">
        <v>72</v>
      </c>
      <c r="E47" s="51" t="s">
        <v>73</v>
      </c>
      <c r="F47" s="51" t="s">
        <v>105</v>
      </c>
      <c r="G47" s="51" t="s">
        <v>106</v>
      </c>
      <c r="H47" s="55" t="s">
        <v>107</v>
      </c>
      <c r="I47" s="52">
        <v>3</v>
      </c>
      <c r="J47" s="52" t="s">
        <v>43</v>
      </c>
      <c r="K47" s="52">
        <v>0.95</v>
      </c>
      <c r="L47" s="52" t="s">
        <v>93</v>
      </c>
      <c r="M47" s="52" t="s">
        <v>37</v>
      </c>
      <c r="N47" s="52" t="s">
        <v>53</v>
      </c>
      <c r="O47" s="52" t="s">
        <v>36</v>
      </c>
      <c r="P47" s="52" t="s">
        <v>39</v>
      </c>
      <c r="Q47" s="50"/>
      <c r="R47" s="4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</row>
    <row r="48" spans="1:101" s="40" customFormat="1" x14ac:dyDescent="0.2">
      <c r="A48" s="58"/>
      <c r="B48" s="43"/>
      <c r="C48" s="49"/>
      <c r="D48" s="51" t="s">
        <v>72</v>
      </c>
      <c r="E48" s="51" t="s">
        <v>73</v>
      </c>
      <c r="F48" s="51" t="s">
        <v>105</v>
      </c>
      <c r="G48" s="51" t="s">
        <v>106</v>
      </c>
      <c r="H48" s="55" t="s">
        <v>108</v>
      </c>
      <c r="I48" s="52">
        <v>3</v>
      </c>
      <c r="J48" s="52" t="s">
        <v>43</v>
      </c>
      <c r="K48" s="52">
        <v>0.95</v>
      </c>
      <c r="L48" s="52" t="s">
        <v>89</v>
      </c>
      <c r="M48" s="52" t="s">
        <v>37</v>
      </c>
      <c r="N48" s="52" t="s">
        <v>53</v>
      </c>
      <c r="O48" s="52" t="s">
        <v>36</v>
      </c>
      <c r="P48" s="52" t="s">
        <v>39</v>
      </c>
      <c r="Q48" s="50"/>
      <c r="R48" s="4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</row>
    <row r="49" spans="1:101" s="40" customFormat="1" x14ac:dyDescent="0.2">
      <c r="A49" s="58"/>
      <c r="B49" s="43"/>
      <c r="C49" s="49"/>
      <c r="D49" s="51" t="s">
        <v>72</v>
      </c>
      <c r="E49" s="51" t="s">
        <v>73</v>
      </c>
      <c r="F49" s="51" t="s">
        <v>105</v>
      </c>
      <c r="G49" s="51" t="s">
        <v>109</v>
      </c>
      <c r="H49" s="55" t="s">
        <v>110</v>
      </c>
      <c r="I49" s="52">
        <v>1</v>
      </c>
      <c r="J49" s="52" t="s">
        <v>43</v>
      </c>
      <c r="K49" s="52">
        <v>0.99</v>
      </c>
      <c r="L49" s="52" t="s">
        <v>36</v>
      </c>
      <c r="M49" s="52" t="s">
        <v>60</v>
      </c>
      <c r="N49" s="52" t="s">
        <v>38</v>
      </c>
      <c r="O49" s="52" t="s">
        <v>36</v>
      </c>
      <c r="P49" s="52" t="s">
        <v>39</v>
      </c>
      <c r="Q49" s="50"/>
      <c r="R49" s="4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</row>
    <row r="50" spans="1:101" s="40" customFormat="1" x14ac:dyDescent="0.2">
      <c r="A50" s="58"/>
      <c r="B50" s="43"/>
      <c r="C50" s="49" t="s">
        <v>111</v>
      </c>
      <c r="D50" s="49"/>
      <c r="E50" s="49"/>
      <c r="F50" s="49"/>
      <c r="G50" s="49"/>
      <c r="H50" s="54"/>
      <c r="I50" s="50"/>
      <c r="J50" s="50"/>
      <c r="K50" s="50"/>
      <c r="L50" s="50"/>
      <c r="M50" s="50"/>
      <c r="N50" s="50"/>
      <c r="O50" s="50"/>
      <c r="P50" s="50"/>
      <c r="Q50" s="50"/>
      <c r="R50" s="4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 s="40" customFormat="1" x14ac:dyDescent="0.2">
      <c r="A51" s="58"/>
      <c r="B51" s="43"/>
      <c r="C51" s="49"/>
      <c r="D51" s="51" t="s">
        <v>112</v>
      </c>
      <c r="E51" s="51" t="s">
        <v>113</v>
      </c>
      <c r="F51" s="51" t="s">
        <v>114</v>
      </c>
      <c r="G51" s="51" t="s">
        <v>115</v>
      </c>
      <c r="H51" s="55" t="s">
        <v>116</v>
      </c>
      <c r="I51" s="52">
        <v>3</v>
      </c>
      <c r="J51" s="52" t="s">
        <v>35</v>
      </c>
      <c r="K51" s="52" t="s">
        <v>36</v>
      </c>
      <c r="L51" s="52" t="s">
        <v>36</v>
      </c>
      <c r="M51" s="52" t="s">
        <v>117</v>
      </c>
      <c r="N51" s="52" t="s">
        <v>46</v>
      </c>
      <c r="O51" s="52" t="s">
        <v>39</v>
      </c>
      <c r="P51" s="52" t="s">
        <v>36</v>
      </c>
      <c r="Q51" s="50"/>
      <c r="R51" s="4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</row>
    <row r="52" spans="1:101" s="40" customFormat="1" x14ac:dyDescent="0.2">
      <c r="A52" s="58"/>
      <c r="B52" s="43"/>
      <c r="C52" s="49"/>
      <c r="D52" s="51" t="s">
        <v>118</v>
      </c>
      <c r="E52" s="51" t="s">
        <v>113</v>
      </c>
      <c r="F52" s="51" t="s">
        <v>114</v>
      </c>
      <c r="G52" s="51" t="s">
        <v>119</v>
      </c>
      <c r="H52" s="55" t="s">
        <v>120</v>
      </c>
      <c r="I52" s="52">
        <v>1</v>
      </c>
      <c r="J52" s="52" t="s">
        <v>43</v>
      </c>
      <c r="K52" s="52">
        <v>0.75</v>
      </c>
      <c r="L52" s="52" t="s">
        <v>36</v>
      </c>
      <c r="M52" s="52" t="s">
        <v>60</v>
      </c>
      <c r="N52" s="52" t="s">
        <v>53</v>
      </c>
      <c r="O52" s="52" t="s">
        <v>36</v>
      </c>
      <c r="P52" s="52" t="s">
        <v>39</v>
      </c>
      <c r="Q52" s="50"/>
      <c r="R52" s="43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</row>
    <row r="53" spans="1:101" s="40" customFormat="1" x14ac:dyDescent="0.2">
      <c r="A53" s="58"/>
      <c r="B53" s="43"/>
      <c r="C53" s="49"/>
      <c r="D53" s="51" t="s">
        <v>118</v>
      </c>
      <c r="E53" s="51" t="s">
        <v>113</v>
      </c>
      <c r="F53" s="51" t="s">
        <v>114</v>
      </c>
      <c r="G53" s="51" t="s">
        <v>119</v>
      </c>
      <c r="H53" s="55" t="s">
        <v>121</v>
      </c>
      <c r="I53" s="52">
        <v>1</v>
      </c>
      <c r="J53" s="52" t="s">
        <v>35</v>
      </c>
      <c r="K53" s="52" t="s">
        <v>36</v>
      </c>
      <c r="L53" s="52" t="s">
        <v>36</v>
      </c>
      <c r="M53" s="52" t="s">
        <v>60</v>
      </c>
      <c r="N53" s="52" t="s">
        <v>46</v>
      </c>
      <c r="O53" s="52" t="s">
        <v>39</v>
      </c>
      <c r="P53" s="52" t="s">
        <v>36</v>
      </c>
      <c r="Q53" s="50"/>
      <c r="R53" s="4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 s="40" customFormat="1" x14ac:dyDescent="0.2">
      <c r="A54" s="58"/>
      <c r="B54" s="43"/>
      <c r="C54" s="49"/>
      <c r="D54" s="51" t="s">
        <v>118</v>
      </c>
      <c r="E54" s="51" t="s">
        <v>113</v>
      </c>
      <c r="F54" s="51" t="s">
        <v>114</v>
      </c>
      <c r="G54" s="51" t="s">
        <v>122</v>
      </c>
      <c r="H54" s="55" t="s">
        <v>123</v>
      </c>
      <c r="I54" s="52">
        <v>1</v>
      </c>
      <c r="J54" s="52" t="s">
        <v>35</v>
      </c>
      <c r="K54" s="52" t="s">
        <v>36</v>
      </c>
      <c r="L54" s="52" t="s">
        <v>36</v>
      </c>
      <c r="M54" s="52" t="s">
        <v>60</v>
      </c>
      <c r="N54" s="52" t="s">
        <v>46</v>
      </c>
      <c r="O54" s="52" t="s">
        <v>39</v>
      </c>
      <c r="P54" s="52" t="s">
        <v>36</v>
      </c>
      <c r="Q54" s="50"/>
      <c r="R54" s="4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 s="40" customFormat="1" x14ac:dyDescent="0.2">
      <c r="A55" s="58"/>
      <c r="B55" s="43"/>
      <c r="C55" s="49"/>
      <c r="D55" s="51" t="s">
        <v>118</v>
      </c>
      <c r="E55" s="51" t="s">
        <v>113</v>
      </c>
      <c r="F55" s="51" t="s">
        <v>114</v>
      </c>
      <c r="G55" s="51" t="s">
        <v>124</v>
      </c>
      <c r="H55" s="55" t="s">
        <v>125</v>
      </c>
      <c r="I55" s="52">
        <v>3</v>
      </c>
      <c r="J55" s="52" t="s">
        <v>43</v>
      </c>
      <c r="K55" s="52">
        <v>0.8</v>
      </c>
      <c r="L55" s="52" t="s">
        <v>36</v>
      </c>
      <c r="M55" s="52" t="s">
        <v>60</v>
      </c>
      <c r="N55" s="52" t="s">
        <v>53</v>
      </c>
      <c r="O55" s="52" t="s">
        <v>36</v>
      </c>
      <c r="P55" s="52" t="s">
        <v>39</v>
      </c>
      <c r="Q55" s="50"/>
      <c r="R55" s="43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 s="40" customFormat="1" x14ac:dyDescent="0.2">
      <c r="A56" s="58"/>
      <c r="B56" s="43"/>
      <c r="C56" s="49"/>
      <c r="D56" s="51" t="s">
        <v>118</v>
      </c>
      <c r="E56" s="51" t="s">
        <v>113</v>
      </c>
      <c r="F56" s="51" t="s">
        <v>114</v>
      </c>
      <c r="G56" s="51" t="s">
        <v>124</v>
      </c>
      <c r="H56" s="55" t="s">
        <v>126</v>
      </c>
      <c r="I56" s="52">
        <v>2</v>
      </c>
      <c r="J56" s="52" t="s">
        <v>43</v>
      </c>
      <c r="K56" s="52">
        <v>0.8</v>
      </c>
      <c r="L56" s="52" t="s">
        <v>36</v>
      </c>
      <c r="M56" s="52" t="s">
        <v>60</v>
      </c>
      <c r="N56" s="52" t="s">
        <v>53</v>
      </c>
      <c r="O56" s="52" t="s">
        <v>36</v>
      </c>
      <c r="P56" s="52" t="s">
        <v>39</v>
      </c>
      <c r="Q56" s="50"/>
      <c r="R56" s="43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 s="40" customFormat="1" x14ac:dyDescent="0.2">
      <c r="A57" s="58"/>
      <c r="B57" s="43"/>
      <c r="C57" s="49"/>
      <c r="D57" s="51" t="s">
        <v>118</v>
      </c>
      <c r="E57" s="51" t="s">
        <v>113</v>
      </c>
      <c r="F57" s="51" t="s">
        <v>114</v>
      </c>
      <c r="G57" s="51" t="s">
        <v>124</v>
      </c>
      <c r="H57" s="55" t="s">
        <v>127</v>
      </c>
      <c r="I57" s="52">
        <v>1</v>
      </c>
      <c r="J57" s="52" t="s">
        <v>43</v>
      </c>
      <c r="K57" s="52">
        <v>0.8</v>
      </c>
      <c r="L57" s="52" t="s">
        <v>36</v>
      </c>
      <c r="M57" s="52" t="s">
        <v>60</v>
      </c>
      <c r="N57" s="52" t="s">
        <v>53</v>
      </c>
      <c r="O57" s="52" t="s">
        <v>36</v>
      </c>
      <c r="P57" s="52" t="s">
        <v>39</v>
      </c>
      <c r="Q57" s="50"/>
      <c r="R57" s="43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 s="40" customFormat="1" x14ac:dyDescent="0.2">
      <c r="A58" s="58"/>
      <c r="B58" s="43"/>
      <c r="C58" s="49"/>
      <c r="D58" s="51" t="s">
        <v>118</v>
      </c>
      <c r="E58" s="51" t="s">
        <v>113</v>
      </c>
      <c r="F58" s="51" t="s">
        <v>114</v>
      </c>
      <c r="G58" s="51" t="s">
        <v>128</v>
      </c>
      <c r="H58" s="55" t="s">
        <v>129</v>
      </c>
      <c r="I58" s="52">
        <v>2</v>
      </c>
      <c r="J58" s="52" t="s">
        <v>35</v>
      </c>
      <c r="K58" s="52" t="s">
        <v>36</v>
      </c>
      <c r="L58" s="52" t="s">
        <v>36</v>
      </c>
      <c r="M58" s="52" t="s">
        <v>37</v>
      </c>
      <c r="N58" s="52" t="s">
        <v>53</v>
      </c>
      <c r="O58" s="52" t="s">
        <v>36</v>
      </c>
      <c r="P58" s="52" t="s">
        <v>39</v>
      </c>
      <c r="Q58" s="50"/>
      <c r="R58" s="43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 s="40" customFormat="1" x14ac:dyDescent="0.2">
      <c r="A59" s="58"/>
      <c r="B59" s="43"/>
      <c r="C59" s="49"/>
      <c r="D59" s="51" t="s">
        <v>118</v>
      </c>
      <c r="E59" s="51" t="s">
        <v>113</v>
      </c>
      <c r="F59" s="51" t="s">
        <v>114</v>
      </c>
      <c r="G59" s="51" t="s">
        <v>130</v>
      </c>
      <c r="H59" s="55" t="s">
        <v>131</v>
      </c>
      <c r="I59" s="52">
        <v>1</v>
      </c>
      <c r="J59" s="52" t="s">
        <v>43</v>
      </c>
      <c r="K59" s="52" t="s">
        <v>36</v>
      </c>
      <c r="L59" s="52" t="s">
        <v>36</v>
      </c>
      <c r="M59" s="52" t="s">
        <v>37</v>
      </c>
      <c r="N59" s="52" t="s">
        <v>53</v>
      </c>
      <c r="O59" s="52" t="s">
        <v>36</v>
      </c>
      <c r="P59" s="52" t="s">
        <v>39</v>
      </c>
      <c r="Q59" s="50"/>
      <c r="R59" s="43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 s="40" customFormat="1" x14ac:dyDescent="0.2">
      <c r="A60" s="58"/>
      <c r="B60" s="43"/>
      <c r="C60" s="49"/>
      <c r="D60" s="51" t="s">
        <v>132</v>
      </c>
      <c r="E60" s="51" t="s">
        <v>113</v>
      </c>
      <c r="F60" s="51" t="s">
        <v>114</v>
      </c>
      <c r="G60" s="51" t="s">
        <v>133</v>
      </c>
      <c r="H60" s="55" t="s">
        <v>134</v>
      </c>
      <c r="I60" s="52">
        <v>1</v>
      </c>
      <c r="J60" s="52" t="s">
        <v>35</v>
      </c>
      <c r="K60" s="52" t="s">
        <v>36</v>
      </c>
      <c r="L60" s="52" t="s">
        <v>36</v>
      </c>
      <c r="M60" s="52" t="s">
        <v>37</v>
      </c>
      <c r="N60" s="52" t="s">
        <v>46</v>
      </c>
      <c r="O60" s="52" t="s">
        <v>36</v>
      </c>
      <c r="P60" s="52" t="s">
        <v>39</v>
      </c>
      <c r="Q60" s="50"/>
      <c r="R60" s="43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s="40" customFormat="1" x14ac:dyDescent="0.2">
      <c r="A61" s="58"/>
      <c r="B61" s="43"/>
      <c r="C61" s="49"/>
      <c r="D61" s="51" t="s">
        <v>132</v>
      </c>
      <c r="E61" s="51" t="s">
        <v>113</v>
      </c>
      <c r="F61" s="51" t="s">
        <v>114</v>
      </c>
      <c r="G61" s="51" t="s">
        <v>133</v>
      </c>
      <c r="H61" s="55" t="s">
        <v>135</v>
      </c>
      <c r="I61" s="52">
        <v>1</v>
      </c>
      <c r="J61" s="52" t="s">
        <v>35</v>
      </c>
      <c r="K61" s="52" t="s">
        <v>36</v>
      </c>
      <c r="L61" s="52" t="s">
        <v>36</v>
      </c>
      <c r="M61" s="52" t="s">
        <v>37</v>
      </c>
      <c r="N61" s="52" t="s">
        <v>46</v>
      </c>
      <c r="O61" s="52" t="s">
        <v>36</v>
      </c>
      <c r="P61" s="52" t="s">
        <v>39</v>
      </c>
      <c r="Q61" s="50"/>
      <c r="R61" s="43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s="40" customFormat="1" x14ac:dyDescent="0.2">
      <c r="A62" s="58"/>
      <c r="B62" s="43"/>
      <c r="C62" s="49"/>
      <c r="D62" s="51" t="s">
        <v>132</v>
      </c>
      <c r="E62" s="51" t="s">
        <v>113</v>
      </c>
      <c r="F62" s="51" t="s">
        <v>114</v>
      </c>
      <c r="G62" s="51" t="s">
        <v>133</v>
      </c>
      <c r="H62" s="55" t="s">
        <v>136</v>
      </c>
      <c r="I62" s="52">
        <v>1</v>
      </c>
      <c r="J62" s="52" t="s">
        <v>43</v>
      </c>
      <c r="K62" s="52">
        <v>1</v>
      </c>
      <c r="L62" s="52" t="s">
        <v>36</v>
      </c>
      <c r="M62" s="52" t="s">
        <v>37</v>
      </c>
      <c r="N62" s="52" t="s">
        <v>53</v>
      </c>
      <c r="O62" s="52" t="s">
        <v>36</v>
      </c>
      <c r="P62" s="52" t="s">
        <v>39</v>
      </c>
      <c r="Q62" s="50"/>
      <c r="R62" s="43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 s="40" customFormat="1" x14ac:dyDescent="0.2">
      <c r="A63" s="58"/>
      <c r="B63" s="43"/>
      <c r="C63" s="49"/>
      <c r="D63" s="51" t="s">
        <v>137</v>
      </c>
      <c r="E63" s="51" t="s">
        <v>113</v>
      </c>
      <c r="F63" s="51" t="s">
        <v>114</v>
      </c>
      <c r="G63" s="51" t="s">
        <v>138</v>
      </c>
      <c r="H63" s="55" t="s">
        <v>139</v>
      </c>
      <c r="I63" s="52">
        <v>1</v>
      </c>
      <c r="J63" s="52" t="s">
        <v>35</v>
      </c>
      <c r="K63" s="52" t="s">
        <v>36</v>
      </c>
      <c r="L63" s="52" t="s">
        <v>36</v>
      </c>
      <c r="M63" s="52" t="s">
        <v>37</v>
      </c>
      <c r="N63" s="52" t="s">
        <v>46</v>
      </c>
      <c r="O63" s="52" t="s">
        <v>36</v>
      </c>
      <c r="P63" s="52" t="s">
        <v>39</v>
      </c>
      <c r="Q63" s="50"/>
      <c r="R63" s="4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 s="40" customFormat="1" x14ac:dyDescent="0.2">
      <c r="A64" s="58"/>
      <c r="B64" s="43"/>
      <c r="C64" s="49"/>
      <c r="D64" s="51" t="s">
        <v>140</v>
      </c>
      <c r="E64" s="51" t="s">
        <v>113</v>
      </c>
      <c r="F64" s="51" t="s">
        <v>114</v>
      </c>
      <c r="G64" s="51" t="s">
        <v>128</v>
      </c>
      <c r="H64" s="55" t="s">
        <v>141</v>
      </c>
      <c r="I64" s="52">
        <v>1</v>
      </c>
      <c r="J64" s="52" t="s">
        <v>43</v>
      </c>
      <c r="K64" s="52"/>
      <c r="L64" s="52" t="s">
        <v>36</v>
      </c>
      <c r="M64" s="52" t="s">
        <v>37</v>
      </c>
      <c r="N64" s="52" t="s">
        <v>53</v>
      </c>
      <c r="O64" s="52" t="s">
        <v>36</v>
      </c>
      <c r="P64" s="52" t="s">
        <v>39</v>
      </c>
      <c r="Q64" s="50"/>
      <c r="R64" s="4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1:101" s="40" customFormat="1" x14ac:dyDescent="0.2">
      <c r="A65" s="58"/>
      <c r="B65" s="43"/>
      <c r="C65" s="49"/>
      <c r="D65" s="51" t="s">
        <v>118</v>
      </c>
      <c r="E65" s="51" t="s">
        <v>142</v>
      </c>
      <c r="F65" s="51" t="s">
        <v>143</v>
      </c>
      <c r="G65" s="51" t="s">
        <v>144</v>
      </c>
      <c r="H65" s="55" t="s">
        <v>145</v>
      </c>
      <c r="I65" s="52">
        <v>1</v>
      </c>
      <c r="J65" s="52" t="s">
        <v>35</v>
      </c>
      <c r="K65" s="52" t="s">
        <v>36</v>
      </c>
      <c r="L65" s="52" t="s">
        <v>36</v>
      </c>
      <c r="M65" s="52" t="s">
        <v>37</v>
      </c>
      <c r="N65" s="52" t="s">
        <v>46</v>
      </c>
      <c r="O65" s="52" t="s">
        <v>36</v>
      </c>
      <c r="P65" s="52" t="s">
        <v>39</v>
      </c>
      <c r="Q65" s="50"/>
      <c r="R65" s="4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1:101" s="40" customFormat="1" x14ac:dyDescent="0.2">
      <c r="A66" s="58"/>
      <c r="B66" s="43"/>
      <c r="C66" s="49"/>
      <c r="D66" s="51" t="s">
        <v>118</v>
      </c>
      <c r="E66" s="51" t="s">
        <v>142</v>
      </c>
      <c r="F66" s="51" t="s">
        <v>143</v>
      </c>
      <c r="G66" s="51" t="s">
        <v>146</v>
      </c>
      <c r="H66" s="55" t="s">
        <v>147</v>
      </c>
      <c r="I66" s="52">
        <v>2</v>
      </c>
      <c r="J66" s="52" t="s">
        <v>35</v>
      </c>
      <c r="K66" s="52" t="s">
        <v>36</v>
      </c>
      <c r="L66" s="52" t="s">
        <v>36</v>
      </c>
      <c r="M66" s="52" t="s">
        <v>60</v>
      </c>
      <c r="N66" s="52" t="s">
        <v>46</v>
      </c>
      <c r="O66" s="52" t="s">
        <v>36</v>
      </c>
      <c r="P66" s="52" t="s">
        <v>39</v>
      </c>
      <c r="Q66" s="50"/>
      <c r="R66" s="4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1:101" s="40" customFormat="1" x14ac:dyDescent="0.2">
      <c r="A67" s="58"/>
      <c r="B67" s="43"/>
      <c r="C67" s="49"/>
      <c r="D67" s="51" t="s">
        <v>148</v>
      </c>
      <c r="E67" s="51" t="s">
        <v>142</v>
      </c>
      <c r="F67" s="51" t="s">
        <v>149</v>
      </c>
      <c r="G67" s="51" t="s">
        <v>144</v>
      </c>
      <c r="H67" s="55" t="s">
        <v>150</v>
      </c>
      <c r="I67" s="52">
        <v>1</v>
      </c>
      <c r="J67" s="52" t="s">
        <v>43</v>
      </c>
      <c r="K67" s="52"/>
      <c r="L67" s="52" t="s">
        <v>36</v>
      </c>
      <c r="M67" s="52" t="s">
        <v>37</v>
      </c>
      <c r="N67" s="52" t="s">
        <v>53</v>
      </c>
      <c r="O67" s="52" t="s">
        <v>36</v>
      </c>
      <c r="P67" s="52" t="s">
        <v>39</v>
      </c>
      <c r="Q67" s="50"/>
      <c r="R67" s="4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1:101" s="40" customFormat="1" x14ac:dyDescent="0.2">
      <c r="A68" s="58"/>
      <c r="B68" s="43"/>
      <c r="C68" s="49"/>
      <c r="D68" s="51" t="s">
        <v>148</v>
      </c>
      <c r="E68" s="51" t="s">
        <v>142</v>
      </c>
      <c r="F68" s="51" t="s">
        <v>151</v>
      </c>
      <c r="G68" s="51" t="s">
        <v>144</v>
      </c>
      <c r="H68" s="55" t="s">
        <v>152</v>
      </c>
      <c r="I68" s="52">
        <v>1</v>
      </c>
      <c r="J68" s="52" t="s">
        <v>43</v>
      </c>
      <c r="K68" s="52">
        <v>0.95</v>
      </c>
      <c r="L68" s="52" t="s">
        <v>44</v>
      </c>
      <c r="M68" s="52" t="s">
        <v>37</v>
      </c>
      <c r="N68" s="52" t="s">
        <v>25</v>
      </c>
      <c r="O68" s="52" t="s">
        <v>36</v>
      </c>
      <c r="P68" s="52" t="s">
        <v>39</v>
      </c>
      <c r="Q68" s="50"/>
      <c r="R68" s="4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</row>
    <row r="69" spans="1:101" s="40" customFormat="1" x14ac:dyDescent="0.2">
      <c r="A69" s="58"/>
      <c r="B69" s="43"/>
      <c r="C69" s="49"/>
      <c r="D69" s="51" t="s">
        <v>137</v>
      </c>
      <c r="E69" s="51" t="s">
        <v>142</v>
      </c>
      <c r="F69" s="51" t="s">
        <v>151</v>
      </c>
      <c r="G69" s="51" t="s">
        <v>153</v>
      </c>
      <c r="H69" s="55" t="s">
        <v>154</v>
      </c>
      <c r="I69" s="52">
        <v>2</v>
      </c>
      <c r="J69" s="52" t="s">
        <v>43</v>
      </c>
      <c r="K69" s="52"/>
      <c r="L69" s="52" t="s">
        <v>36</v>
      </c>
      <c r="M69" s="52" t="s">
        <v>37</v>
      </c>
      <c r="N69" s="52" t="s">
        <v>53</v>
      </c>
      <c r="O69" s="52" t="s">
        <v>36</v>
      </c>
      <c r="P69" s="52" t="s">
        <v>39</v>
      </c>
      <c r="Q69" s="50"/>
      <c r="R69" s="4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</row>
    <row r="70" spans="1:101" s="40" customFormat="1" x14ac:dyDescent="0.2">
      <c r="A70" s="58"/>
      <c r="B70" s="43"/>
      <c r="C70" s="49"/>
      <c r="D70" s="51" t="s">
        <v>140</v>
      </c>
      <c r="E70" s="51" t="s">
        <v>142</v>
      </c>
      <c r="F70" s="51" t="s">
        <v>155</v>
      </c>
      <c r="G70" s="51" t="s">
        <v>144</v>
      </c>
      <c r="H70" s="55" t="s">
        <v>193</v>
      </c>
      <c r="I70" s="52">
        <v>2</v>
      </c>
      <c r="J70" s="52" t="s">
        <v>35</v>
      </c>
      <c r="K70" s="52" t="s">
        <v>36</v>
      </c>
      <c r="L70" s="52" t="s">
        <v>36</v>
      </c>
      <c r="M70" s="52" t="s">
        <v>60</v>
      </c>
      <c r="N70" s="52" t="s">
        <v>25</v>
      </c>
      <c r="O70" s="52" t="s">
        <v>36</v>
      </c>
      <c r="P70" s="52" t="s">
        <v>39</v>
      </c>
      <c r="Q70" s="50"/>
      <c r="R70" s="4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</row>
    <row r="71" spans="1:101" s="40" customFormat="1" x14ac:dyDescent="0.2">
      <c r="A71" s="58"/>
      <c r="B71" s="43"/>
      <c r="C71" s="49"/>
      <c r="D71" s="51" t="s">
        <v>140</v>
      </c>
      <c r="E71" s="51" t="s">
        <v>142</v>
      </c>
      <c r="F71" s="51" t="s">
        <v>155</v>
      </c>
      <c r="G71" s="51" t="s">
        <v>144</v>
      </c>
      <c r="H71" s="55" t="s">
        <v>156</v>
      </c>
      <c r="I71" s="52">
        <v>2</v>
      </c>
      <c r="J71" s="52" t="s">
        <v>35</v>
      </c>
      <c r="K71" s="52" t="s">
        <v>36</v>
      </c>
      <c r="L71" s="52" t="s">
        <v>36</v>
      </c>
      <c r="M71" s="52" t="s">
        <v>60</v>
      </c>
      <c r="N71" s="52" t="s">
        <v>25</v>
      </c>
      <c r="O71" s="52" t="s">
        <v>36</v>
      </c>
      <c r="P71" s="52" t="s">
        <v>39</v>
      </c>
      <c r="Q71" s="50"/>
      <c r="R71" s="4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</row>
    <row r="72" spans="1:101" s="40" customFormat="1" x14ac:dyDescent="0.2">
      <c r="A72" s="58"/>
      <c r="B72" s="43"/>
      <c r="C72" s="49"/>
      <c r="D72" s="51" t="s">
        <v>140</v>
      </c>
      <c r="E72" s="51" t="s">
        <v>142</v>
      </c>
      <c r="F72" s="51" t="s">
        <v>155</v>
      </c>
      <c r="G72" s="51" t="s">
        <v>144</v>
      </c>
      <c r="H72" s="55" t="s">
        <v>157</v>
      </c>
      <c r="I72" s="52">
        <v>1</v>
      </c>
      <c r="J72" s="52" t="s">
        <v>43</v>
      </c>
      <c r="K72" s="52">
        <v>0.9</v>
      </c>
      <c r="L72" s="52" t="s">
        <v>44</v>
      </c>
      <c r="M72" s="52" t="s">
        <v>60</v>
      </c>
      <c r="N72" s="52" t="s">
        <v>25</v>
      </c>
      <c r="O72" s="52" t="s">
        <v>36</v>
      </c>
      <c r="P72" s="52" t="s">
        <v>39</v>
      </c>
      <c r="Q72" s="50"/>
      <c r="R72" s="4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</row>
    <row r="73" spans="1:101" s="40" customFormat="1" x14ac:dyDescent="0.2">
      <c r="A73" s="58"/>
      <c r="B73" s="43"/>
      <c r="C73" s="49"/>
      <c r="D73" s="51" t="s">
        <v>140</v>
      </c>
      <c r="E73" s="51" t="s">
        <v>142</v>
      </c>
      <c r="F73" s="51" t="s">
        <v>155</v>
      </c>
      <c r="G73" s="51" t="s">
        <v>158</v>
      </c>
      <c r="H73" s="55" t="s">
        <v>159</v>
      </c>
      <c r="I73" s="52">
        <v>1</v>
      </c>
      <c r="J73" s="52" t="s">
        <v>43</v>
      </c>
      <c r="K73" s="52"/>
      <c r="L73" s="52" t="s">
        <v>36</v>
      </c>
      <c r="M73" s="52" t="s">
        <v>37</v>
      </c>
      <c r="N73" s="52" t="s">
        <v>53</v>
      </c>
      <c r="O73" s="52" t="s">
        <v>36</v>
      </c>
      <c r="P73" s="52" t="s">
        <v>39</v>
      </c>
      <c r="Q73" s="50"/>
      <c r="R73" s="4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1:101" s="40" customFormat="1" x14ac:dyDescent="0.2">
      <c r="A74" s="58"/>
      <c r="B74" s="43"/>
      <c r="C74" s="49"/>
      <c r="D74" s="51" t="s">
        <v>140</v>
      </c>
      <c r="E74" s="51" t="s">
        <v>142</v>
      </c>
      <c r="F74" s="51" t="s">
        <v>155</v>
      </c>
      <c r="G74" s="51" t="s">
        <v>160</v>
      </c>
      <c r="H74" s="55" t="s">
        <v>161</v>
      </c>
      <c r="I74" s="52">
        <v>1</v>
      </c>
      <c r="J74" s="52" t="s">
        <v>35</v>
      </c>
      <c r="K74" s="52" t="s">
        <v>36</v>
      </c>
      <c r="L74" s="52" t="s">
        <v>36</v>
      </c>
      <c r="M74" s="52" t="s">
        <v>37</v>
      </c>
      <c r="N74" s="52" t="s">
        <v>46</v>
      </c>
      <c r="O74" s="52" t="s">
        <v>36</v>
      </c>
      <c r="P74" s="52" t="s">
        <v>39</v>
      </c>
      <c r="Q74" s="50"/>
      <c r="R74" s="4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1:101" s="40" customFormat="1" x14ac:dyDescent="0.2">
      <c r="A75" s="58"/>
      <c r="B75" s="43"/>
      <c r="C75" s="49"/>
      <c r="D75" s="51" t="s">
        <v>140</v>
      </c>
      <c r="E75" s="51" t="s">
        <v>142</v>
      </c>
      <c r="F75" s="51" t="s">
        <v>155</v>
      </c>
      <c r="G75" s="51" t="s">
        <v>160</v>
      </c>
      <c r="H75" s="55" t="s">
        <v>162</v>
      </c>
      <c r="I75" s="52">
        <v>1</v>
      </c>
      <c r="J75" s="52" t="s">
        <v>35</v>
      </c>
      <c r="K75" s="52" t="s">
        <v>36</v>
      </c>
      <c r="L75" s="52" t="s">
        <v>36</v>
      </c>
      <c r="M75" s="52" t="s">
        <v>37</v>
      </c>
      <c r="N75" s="52" t="s">
        <v>46</v>
      </c>
      <c r="O75" s="52" t="s">
        <v>36</v>
      </c>
      <c r="P75" s="52" t="s">
        <v>39</v>
      </c>
      <c r="Q75" s="50"/>
      <c r="R75" s="4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</row>
    <row r="76" spans="1:101" s="40" customFormat="1" x14ac:dyDescent="0.2">
      <c r="A76" s="58"/>
      <c r="B76" s="43"/>
      <c r="C76" s="49"/>
      <c r="D76" s="51" t="s">
        <v>137</v>
      </c>
      <c r="E76" s="51" t="s">
        <v>142</v>
      </c>
      <c r="F76" s="51" t="s">
        <v>155</v>
      </c>
      <c r="G76" s="51" t="s">
        <v>163</v>
      </c>
      <c r="H76" s="55" t="s">
        <v>164</v>
      </c>
      <c r="I76" s="52">
        <v>1</v>
      </c>
      <c r="J76" s="52" t="s">
        <v>43</v>
      </c>
      <c r="K76" s="52"/>
      <c r="L76" s="52" t="s">
        <v>36</v>
      </c>
      <c r="M76" s="52" t="s">
        <v>37</v>
      </c>
      <c r="N76" s="52" t="s">
        <v>53</v>
      </c>
      <c r="O76" s="52" t="s">
        <v>36</v>
      </c>
      <c r="P76" s="52" t="s">
        <v>39</v>
      </c>
      <c r="Q76" s="50"/>
      <c r="R76" s="4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</row>
    <row r="77" spans="1:101" s="40" customFormat="1" x14ac:dyDescent="0.2">
      <c r="A77" s="58"/>
      <c r="B77" s="43"/>
      <c r="C77" s="49"/>
      <c r="D77" s="51" t="s">
        <v>140</v>
      </c>
      <c r="E77" s="51" t="s">
        <v>142</v>
      </c>
      <c r="F77" s="51" t="s">
        <v>155</v>
      </c>
      <c r="G77" s="51" t="s">
        <v>163</v>
      </c>
      <c r="H77" s="55" t="s">
        <v>165</v>
      </c>
      <c r="I77" s="52">
        <v>1</v>
      </c>
      <c r="J77" s="52" t="s">
        <v>35</v>
      </c>
      <c r="K77" s="52" t="s">
        <v>36</v>
      </c>
      <c r="L77" s="52" t="s">
        <v>36</v>
      </c>
      <c r="M77" s="52" t="s">
        <v>37</v>
      </c>
      <c r="N77" s="52" t="s">
        <v>46</v>
      </c>
      <c r="O77" s="52" t="s">
        <v>36</v>
      </c>
      <c r="P77" s="52" t="s">
        <v>39</v>
      </c>
      <c r="Q77" s="50"/>
      <c r="R77" s="4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</row>
    <row r="78" spans="1:101" s="40" customFormat="1" x14ac:dyDescent="0.2">
      <c r="A78" s="58"/>
      <c r="B78" s="43"/>
      <c r="C78" s="49"/>
      <c r="D78" s="51" t="s">
        <v>166</v>
      </c>
      <c r="E78" s="51" t="s">
        <v>142</v>
      </c>
      <c r="F78" s="51" t="s">
        <v>155</v>
      </c>
      <c r="G78" s="51" t="s">
        <v>163</v>
      </c>
      <c r="H78" s="55" t="s">
        <v>167</v>
      </c>
      <c r="I78" s="52">
        <v>1</v>
      </c>
      <c r="J78" s="52" t="s">
        <v>43</v>
      </c>
      <c r="K78" s="52"/>
      <c r="L78" s="52" t="s">
        <v>36</v>
      </c>
      <c r="M78" s="52" t="s">
        <v>60</v>
      </c>
      <c r="N78" s="52" t="s">
        <v>53</v>
      </c>
      <c r="O78" s="52" t="s">
        <v>36</v>
      </c>
      <c r="P78" s="52" t="s">
        <v>39</v>
      </c>
      <c r="Q78" s="50"/>
      <c r="R78" s="4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</row>
    <row r="79" spans="1:101" s="40" customFormat="1" x14ac:dyDescent="0.2">
      <c r="A79" s="58"/>
      <c r="B79" s="43"/>
      <c r="C79" s="49" t="s">
        <v>168</v>
      </c>
      <c r="D79" s="49"/>
      <c r="E79" s="49"/>
      <c r="F79" s="49"/>
      <c r="G79" s="49"/>
      <c r="H79" s="54"/>
      <c r="I79" s="50"/>
      <c r="J79" s="50"/>
      <c r="K79" s="50"/>
      <c r="L79" s="50"/>
      <c r="M79" s="50"/>
      <c r="N79" s="50"/>
      <c r="O79" s="50"/>
      <c r="P79" s="50"/>
      <c r="Q79" s="50"/>
      <c r="R79" s="4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</row>
    <row r="80" spans="1:101" s="40" customFormat="1" x14ac:dyDescent="0.2">
      <c r="A80" s="58"/>
      <c r="B80" s="43"/>
      <c r="C80" s="49"/>
      <c r="D80" s="51" t="s">
        <v>169</v>
      </c>
      <c r="E80" s="51" t="s">
        <v>170</v>
      </c>
      <c r="F80" s="51" t="s">
        <v>171</v>
      </c>
      <c r="G80" s="51" t="s">
        <v>34</v>
      </c>
      <c r="H80" s="55" t="s">
        <v>172</v>
      </c>
      <c r="I80" s="52">
        <v>1</v>
      </c>
      <c r="J80" s="52" t="s">
        <v>35</v>
      </c>
      <c r="K80" s="52" t="s">
        <v>36</v>
      </c>
      <c r="L80" s="52" t="s">
        <v>36</v>
      </c>
      <c r="M80" s="52" t="s">
        <v>37</v>
      </c>
      <c r="N80" s="52" t="s">
        <v>46</v>
      </c>
      <c r="O80" s="52" t="s">
        <v>39</v>
      </c>
      <c r="P80" s="52" t="s">
        <v>36</v>
      </c>
      <c r="Q80" s="50"/>
      <c r="R80" s="4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</row>
    <row r="81" spans="1:101" s="40" customFormat="1" x14ac:dyDescent="0.2">
      <c r="A81" s="58"/>
      <c r="B81" s="43"/>
      <c r="C81" s="49"/>
      <c r="D81" s="51" t="s">
        <v>169</v>
      </c>
      <c r="E81" s="51" t="s">
        <v>170</v>
      </c>
      <c r="F81" s="51" t="s">
        <v>171</v>
      </c>
      <c r="G81" s="51" t="s">
        <v>34</v>
      </c>
      <c r="H81" s="55" t="s">
        <v>173</v>
      </c>
      <c r="I81" s="52">
        <v>1</v>
      </c>
      <c r="J81" s="52" t="s">
        <v>43</v>
      </c>
      <c r="K81" s="52">
        <v>0.95</v>
      </c>
      <c r="L81" s="52" t="s">
        <v>44</v>
      </c>
      <c r="M81" s="52" t="s">
        <v>37</v>
      </c>
      <c r="N81" s="52" t="s">
        <v>25</v>
      </c>
      <c r="O81" s="52" t="s">
        <v>39</v>
      </c>
      <c r="P81" s="52" t="s">
        <v>36</v>
      </c>
      <c r="Q81" s="50"/>
      <c r="R81" s="4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</row>
    <row r="82" spans="1:101" s="40" customFormat="1" x14ac:dyDescent="0.2">
      <c r="A82" s="58"/>
      <c r="B82" s="43"/>
      <c r="C82" s="49"/>
      <c r="D82" s="51" t="s">
        <v>174</v>
      </c>
      <c r="E82" s="51" t="s">
        <v>170</v>
      </c>
      <c r="F82" s="51" t="s">
        <v>171</v>
      </c>
      <c r="G82" s="51" t="s">
        <v>34</v>
      </c>
      <c r="H82" s="55" t="s">
        <v>175</v>
      </c>
      <c r="I82" s="52">
        <v>1</v>
      </c>
      <c r="J82" s="52" t="s">
        <v>43</v>
      </c>
      <c r="K82" s="52">
        <v>0.95</v>
      </c>
      <c r="L82" s="52" t="s">
        <v>44</v>
      </c>
      <c r="M82" s="52" t="s">
        <v>37</v>
      </c>
      <c r="N82" s="52" t="s">
        <v>25</v>
      </c>
      <c r="O82" s="52" t="s">
        <v>39</v>
      </c>
      <c r="P82" s="52" t="s">
        <v>36</v>
      </c>
      <c r="Q82" s="50"/>
      <c r="R82" s="4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</row>
    <row r="83" spans="1:101" s="40" customFormat="1" x14ac:dyDescent="0.2">
      <c r="A83" s="58"/>
      <c r="B83" s="43"/>
      <c r="C83" s="49"/>
      <c r="D83" s="51" t="s">
        <v>174</v>
      </c>
      <c r="E83" s="51" t="s">
        <v>170</v>
      </c>
      <c r="F83" s="51" t="s">
        <v>171</v>
      </c>
      <c r="G83" s="51" t="s">
        <v>34</v>
      </c>
      <c r="H83" s="55" t="s">
        <v>176</v>
      </c>
      <c r="I83" s="52">
        <v>1</v>
      </c>
      <c r="J83" s="52" t="s">
        <v>43</v>
      </c>
      <c r="K83" s="52"/>
      <c r="L83" s="52" t="s">
        <v>36</v>
      </c>
      <c r="M83" s="52" t="s">
        <v>37</v>
      </c>
      <c r="N83" s="52" t="s">
        <v>53</v>
      </c>
      <c r="O83" s="52" t="s">
        <v>39</v>
      </c>
      <c r="P83" s="52" t="s">
        <v>36</v>
      </c>
      <c r="Q83" s="50"/>
      <c r="R83" s="4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</row>
    <row r="84" spans="1:101" s="40" customFormat="1" x14ac:dyDescent="0.2">
      <c r="A84" s="58"/>
      <c r="B84" s="43"/>
      <c r="C84" s="49"/>
      <c r="D84" s="51" t="s">
        <v>177</v>
      </c>
      <c r="E84" s="51" t="s">
        <v>170</v>
      </c>
      <c r="F84" s="51" t="s">
        <v>171</v>
      </c>
      <c r="G84" s="51" t="s">
        <v>34</v>
      </c>
      <c r="H84" s="55" t="s">
        <v>178</v>
      </c>
      <c r="I84" s="52">
        <v>1</v>
      </c>
      <c r="J84" s="52" t="s">
        <v>43</v>
      </c>
      <c r="K84" s="52">
        <v>0.95</v>
      </c>
      <c r="L84" s="52" t="s">
        <v>44</v>
      </c>
      <c r="M84" s="52" t="s">
        <v>37</v>
      </c>
      <c r="N84" s="52" t="s">
        <v>25</v>
      </c>
      <c r="O84" s="52" t="s">
        <v>39</v>
      </c>
      <c r="P84" s="52" t="s">
        <v>36</v>
      </c>
      <c r="Q84" s="50"/>
      <c r="R84" s="4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</row>
    <row r="85" spans="1:101" s="40" customFormat="1" x14ac:dyDescent="0.2">
      <c r="A85" s="58"/>
      <c r="B85" s="43"/>
      <c r="C85" s="49"/>
      <c r="D85" s="51" t="s">
        <v>179</v>
      </c>
      <c r="E85" s="51" t="s">
        <v>170</v>
      </c>
      <c r="F85" s="51" t="s">
        <v>171</v>
      </c>
      <c r="G85" s="51" t="s">
        <v>34</v>
      </c>
      <c r="H85" s="55" t="s">
        <v>180</v>
      </c>
      <c r="I85" s="52">
        <v>1</v>
      </c>
      <c r="J85" s="52" t="s">
        <v>43</v>
      </c>
      <c r="K85" s="52"/>
      <c r="L85" s="52" t="s">
        <v>36</v>
      </c>
      <c r="M85" s="52" t="s">
        <v>37</v>
      </c>
      <c r="N85" s="52" t="s">
        <v>53</v>
      </c>
      <c r="O85" s="52" t="s">
        <v>39</v>
      </c>
      <c r="P85" s="52" t="s">
        <v>36</v>
      </c>
      <c r="Q85" s="50"/>
      <c r="R85" s="4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</row>
    <row r="86" spans="1:101" s="40" customFormat="1" x14ac:dyDescent="0.2">
      <c r="A86" s="58"/>
      <c r="B86" s="43"/>
      <c r="C86" s="49"/>
      <c r="D86" s="51" t="s">
        <v>166</v>
      </c>
      <c r="E86" s="51" t="s">
        <v>170</v>
      </c>
      <c r="F86" s="51" t="s">
        <v>171</v>
      </c>
      <c r="G86" s="51" t="s">
        <v>34</v>
      </c>
      <c r="H86" s="55" t="s">
        <v>181</v>
      </c>
      <c r="I86" s="52">
        <v>1</v>
      </c>
      <c r="J86" s="52" t="s">
        <v>43</v>
      </c>
      <c r="K86" s="52"/>
      <c r="L86" s="52" t="s">
        <v>36</v>
      </c>
      <c r="M86" s="52" t="s">
        <v>37</v>
      </c>
      <c r="N86" s="52" t="s">
        <v>53</v>
      </c>
      <c r="O86" s="52" t="s">
        <v>39</v>
      </c>
      <c r="P86" s="52" t="s">
        <v>36</v>
      </c>
      <c r="Q86" s="50"/>
      <c r="R86" s="4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</row>
    <row r="87" spans="1:101" s="40" customFormat="1" x14ac:dyDescent="0.2">
      <c r="A87" s="58"/>
      <c r="B87" s="43"/>
      <c r="C87" s="49"/>
      <c r="D87" s="51" t="s">
        <v>182</v>
      </c>
      <c r="E87" s="51" t="s">
        <v>170</v>
      </c>
      <c r="F87" s="51" t="s">
        <v>171</v>
      </c>
      <c r="G87" s="51" t="s">
        <v>34</v>
      </c>
      <c r="H87" s="55" t="s">
        <v>183</v>
      </c>
      <c r="I87" s="52">
        <v>1</v>
      </c>
      <c r="J87" s="52" t="s">
        <v>43</v>
      </c>
      <c r="K87" s="52">
        <v>0.95</v>
      </c>
      <c r="L87" s="52" t="s">
        <v>44</v>
      </c>
      <c r="M87" s="52" t="s">
        <v>37</v>
      </c>
      <c r="N87" s="52" t="s">
        <v>25</v>
      </c>
      <c r="O87" s="52" t="s">
        <v>39</v>
      </c>
      <c r="P87" s="52" t="s">
        <v>36</v>
      </c>
      <c r="Q87" s="50"/>
      <c r="R87" s="4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</row>
    <row r="88" spans="1:101" s="40" customFormat="1" x14ac:dyDescent="0.2">
      <c r="A88" s="58"/>
      <c r="B88" s="43"/>
      <c r="C88" s="49"/>
      <c r="D88" s="51" t="s">
        <v>182</v>
      </c>
      <c r="E88" s="51" t="s">
        <v>170</v>
      </c>
      <c r="F88" s="51" t="s">
        <v>171</v>
      </c>
      <c r="G88" s="51" t="s">
        <v>34</v>
      </c>
      <c r="H88" s="55" t="s">
        <v>184</v>
      </c>
      <c r="I88" s="52">
        <v>1</v>
      </c>
      <c r="J88" s="52" t="s">
        <v>43</v>
      </c>
      <c r="K88" s="52">
        <v>1</v>
      </c>
      <c r="L88" s="52" t="s">
        <v>36</v>
      </c>
      <c r="M88" s="52" t="s">
        <v>37</v>
      </c>
      <c r="N88" s="52" t="s">
        <v>38</v>
      </c>
      <c r="O88" s="52" t="s">
        <v>39</v>
      </c>
      <c r="P88" s="52" t="s">
        <v>36</v>
      </c>
      <c r="Q88" s="50"/>
      <c r="R88" s="4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</row>
    <row r="89" spans="1:101" s="40" customFormat="1" x14ac:dyDescent="0.2">
      <c r="A89" s="58"/>
      <c r="B89" s="43"/>
      <c r="C89" s="49"/>
      <c r="D89" s="51" t="s">
        <v>185</v>
      </c>
      <c r="E89" s="51" t="s">
        <v>170</v>
      </c>
      <c r="F89" s="51" t="s">
        <v>171</v>
      </c>
      <c r="G89" s="51" t="s">
        <v>34</v>
      </c>
      <c r="H89" s="55" t="s">
        <v>186</v>
      </c>
      <c r="I89" s="52">
        <v>2</v>
      </c>
      <c r="J89" s="52" t="s">
        <v>35</v>
      </c>
      <c r="K89" s="52" t="s">
        <v>36</v>
      </c>
      <c r="L89" s="52" t="s">
        <v>36</v>
      </c>
      <c r="M89" s="52" t="s">
        <v>60</v>
      </c>
      <c r="N89" s="52" t="s">
        <v>46</v>
      </c>
      <c r="O89" s="52" t="s">
        <v>39</v>
      </c>
      <c r="P89" s="52" t="s">
        <v>36</v>
      </c>
      <c r="Q89" s="50"/>
      <c r="R89" s="4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</row>
    <row r="90" spans="1:101" s="40" customFormat="1" x14ac:dyDescent="0.2">
      <c r="A90" s="58"/>
      <c r="B90" s="43"/>
      <c r="C90" s="49"/>
      <c r="D90" s="51" t="s">
        <v>185</v>
      </c>
      <c r="E90" s="51" t="s">
        <v>170</v>
      </c>
      <c r="F90" s="51" t="s">
        <v>171</v>
      </c>
      <c r="G90" s="51" t="s">
        <v>34</v>
      </c>
      <c r="H90" s="55" t="s">
        <v>187</v>
      </c>
      <c r="I90" s="52">
        <v>2</v>
      </c>
      <c r="J90" s="52" t="s">
        <v>35</v>
      </c>
      <c r="K90" s="52" t="s">
        <v>36</v>
      </c>
      <c r="L90" s="52" t="s">
        <v>36</v>
      </c>
      <c r="M90" s="52" t="s">
        <v>60</v>
      </c>
      <c r="N90" s="52" t="s">
        <v>46</v>
      </c>
      <c r="O90" s="52" t="s">
        <v>39</v>
      </c>
      <c r="P90" s="52" t="s">
        <v>36</v>
      </c>
      <c r="Q90" s="50"/>
      <c r="R90" s="4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</row>
    <row r="91" spans="1:101" s="40" customFormat="1" x14ac:dyDescent="0.2">
      <c r="A91" s="58"/>
      <c r="B91" s="43"/>
      <c r="C91" s="49"/>
      <c r="D91" s="51" t="s">
        <v>188</v>
      </c>
      <c r="E91" s="51" t="s">
        <v>170</v>
      </c>
      <c r="F91" s="51" t="s">
        <v>171</v>
      </c>
      <c r="G91" s="51" t="s">
        <v>34</v>
      </c>
      <c r="H91" s="55" t="s">
        <v>189</v>
      </c>
      <c r="I91" s="52">
        <v>1</v>
      </c>
      <c r="J91" s="52" t="s">
        <v>35</v>
      </c>
      <c r="K91" s="52" t="s">
        <v>36</v>
      </c>
      <c r="L91" s="52" t="s">
        <v>36</v>
      </c>
      <c r="M91" s="52" t="s">
        <v>60</v>
      </c>
      <c r="N91" s="52" t="s">
        <v>46</v>
      </c>
      <c r="O91" s="52" t="s">
        <v>39</v>
      </c>
      <c r="P91" s="52" t="s">
        <v>36</v>
      </c>
      <c r="Q91" s="50"/>
      <c r="R91" s="4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</row>
    <row r="92" spans="1:101" s="40" customFormat="1" x14ac:dyDescent="0.2">
      <c r="A92" s="58"/>
      <c r="B92" s="43"/>
      <c r="C92" s="49"/>
      <c r="D92" s="51" t="s">
        <v>188</v>
      </c>
      <c r="E92" s="51" t="s">
        <v>170</v>
      </c>
      <c r="F92" s="51" t="s">
        <v>171</v>
      </c>
      <c r="G92" s="51" t="s">
        <v>34</v>
      </c>
      <c r="H92" s="55" t="s">
        <v>190</v>
      </c>
      <c r="I92" s="52">
        <v>1</v>
      </c>
      <c r="J92" s="52" t="s">
        <v>43</v>
      </c>
      <c r="K92" s="52" t="s">
        <v>36</v>
      </c>
      <c r="L92" s="52" t="s">
        <v>36</v>
      </c>
      <c r="M92" s="52" t="s">
        <v>37</v>
      </c>
      <c r="N92" s="52" t="s">
        <v>53</v>
      </c>
      <c r="O92" s="52" t="s">
        <v>39</v>
      </c>
      <c r="P92" s="52" t="s">
        <v>36</v>
      </c>
      <c r="Q92" s="50"/>
      <c r="R92" s="4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</row>
    <row r="93" spans="1:101" s="40" customFormat="1" x14ac:dyDescent="0.2">
      <c r="A93" s="58"/>
      <c r="B93" s="43"/>
      <c r="C93" s="43"/>
      <c r="D93" s="43"/>
      <c r="E93" s="43"/>
      <c r="F93" s="43"/>
      <c r="G93" s="43"/>
      <c r="H93" s="43"/>
      <c r="I93" s="48"/>
      <c r="J93" s="48"/>
      <c r="K93" s="48"/>
      <c r="L93" s="48"/>
      <c r="M93" s="48"/>
      <c r="N93" s="48"/>
      <c r="O93" s="48"/>
      <c r="P93" s="48"/>
      <c r="Q93" s="48"/>
      <c r="R93" s="4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</row>
    <row r="94" spans="1:101" x14ac:dyDescent="0.2">
      <c r="A94" s="58"/>
      <c r="B94" s="11"/>
      <c r="C94" s="64" t="s">
        <v>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11"/>
      <c r="R94" s="1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</row>
    <row r="95" spans="1:101" hidden="1" x14ac:dyDescent="0.2">
      <c r="A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</row>
    <row r="96" spans="1:101" hidden="1" x14ac:dyDescent="0.2">
      <c r="A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</row>
    <row r="97" spans="1:101" hidden="1" x14ac:dyDescent="0.2">
      <c r="A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</row>
    <row r="98" spans="1:101" hidden="1" x14ac:dyDescent="0.2">
      <c r="A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</row>
    <row r="99" spans="1:101" hidden="1" x14ac:dyDescent="0.2">
      <c r="A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</row>
    <row r="100" spans="1:101" hidden="1" x14ac:dyDescent="0.2">
      <c r="A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</row>
    <row r="101" spans="1:101" hidden="1" x14ac:dyDescent="0.2">
      <c r="A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</row>
    <row r="102" spans="1:101" hidden="1" x14ac:dyDescent="0.2">
      <c r="A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</row>
    <row r="103" spans="1:101" hidden="1" x14ac:dyDescent="0.2">
      <c r="A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</row>
    <row r="104" spans="1:101" hidden="1" x14ac:dyDescent="0.2">
      <c r="A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</row>
    <row r="105" spans="1:101" hidden="1" x14ac:dyDescent="0.2">
      <c r="A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</row>
    <row r="106" spans="1:101" hidden="1" x14ac:dyDescent="0.2">
      <c r="A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</row>
    <row r="107" spans="1:101" hidden="1" x14ac:dyDescent="0.2"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</row>
    <row r="108" spans="1:101" hidden="1" x14ac:dyDescent="0.2"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</row>
  </sheetData>
  <autoFilter ref="C9:P92" xr:uid="{46E29397-18F4-4159-A8A1-B1E38F9017F5}"/>
  <mergeCells count="4">
    <mergeCell ref="C94:P94"/>
    <mergeCell ref="C8:D8"/>
    <mergeCell ref="E8:G8"/>
    <mergeCell ref="H8:P8"/>
  </mergeCells>
  <hyperlinks>
    <hyperlink ref="C94:P94" r:id="rId1" display="Kijk voor meer informatie over VSSR diensten op https://vssr.rijksapplicaties.nl/ of mail naar vssr.info@minjenv.nl" xr:uid="{5C872CAA-F337-42D6-B0E9-4F663802BA56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2DEE-0BBC-4533-BAA9-C8B568219DC6}">
  <dimension ref="A1"/>
  <sheetViews>
    <sheetView workbookViewId="0">
      <selection activeCell="F8" sqref="F8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54F4-E006-4EC9-89B2-3D5B7152A951}">
  <dimension ref="B1:J126"/>
  <sheetViews>
    <sheetView zoomScaleNormal="100" workbookViewId="0">
      <pane xSplit="3" ySplit="8" topLeftCell="E9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defaultColWidth="9.140625" defaultRowHeight="12.75" x14ac:dyDescent="0.2"/>
  <cols>
    <col min="1" max="1" width="8.5703125" style="1" customWidth="1"/>
    <col min="2" max="2" width="6.42578125" style="29" hidden="1" customWidth="1"/>
    <col min="3" max="3" width="2.85546875" style="1" customWidth="1"/>
    <col min="4" max="4" width="32.140625" style="1" customWidth="1"/>
    <col min="5" max="5" width="99" style="2" customWidth="1"/>
    <col min="6" max="6" width="20" style="2" customWidth="1"/>
    <col min="7" max="7" width="9.42578125" style="2" customWidth="1"/>
    <col min="8" max="8" width="20" style="2" customWidth="1"/>
    <col min="9" max="9" width="40.7109375" style="2" customWidth="1"/>
    <col min="10" max="10" width="2.85546875" style="1" customWidth="1"/>
    <col min="11" max="16384" width="9.140625" style="1"/>
  </cols>
  <sheetData>
    <row r="1" spans="2:10" ht="45" customHeight="1" x14ac:dyDescent="0.2"/>
    <row r="2" spans="2:10" ht="112.5" customHeight="1" x14ac:dyDescent="0.4">
      <c r="C2" s="3"/>
      <c r="D2" s="59"/>
      <c r="E2" s="60"/>
      <c r="F2" s="26"/>
      <c r="G2" s="30"/>
      <c r="H2" s="26"/>
      <c r="I2" s="25" t="s">
        <v>0</v>
      </c>
      <c r="J2" s="4"/>
    </row>
    <row r="3" spans="2:10" ht="15" customHeight="1" x14ac:dyDescent="0.4">
      <c r="C3" s="59"/>
      <c r="D3" s="60"/>
      <c r="E3" s="59"/>
      <c r="F3" s="59"/>
      <c r="G3" s="59"/>
      <c r="H3" s="59"/>
      <c r="I3" s="59"/>
      <c r="J3" s="60"/>
    </row>
    <row r="4" spans="2:10" ht="18.75" customHeight="1" x14ac:dyDescent="0.4">
      <c r="C4" s="5"/>
      <c r="D4" s="6" t="str">
        <f>INFO!C4</f>
        <v>Monitoring &amp; Detectie</v>
      </c>
      <c r="E4" s="5"/>
      <c r="F4" s="5"/>
      <c r="G4" s="5"/>
      <c r="H4" s="5"/>
      <c r="I4" s="5"/>
      <c r="J4" s="7"/>
    </row>
    <row r="5" spans="2:10" ht="18.75" customHeight="1" x14ac:dyDescent="0.4">
      <c r="C5" s="8"/>
      <c r="D5" s="9" t="str">
        <f>INFO!C5</f>
        <v>SOC KPI-framework - versie 1.0</v>
      </c>
      <c r="E5" s="8"/>
      <c r="F5" s="8"/>
      <c r="G5" s="8"/>
      <c r="H5" s="8"/>
      <c r="I5" s="8"/>
      <c r="J5" s="10"/>
    </row>
    <row r="6" spans="2:10" ht="18.75" customHeight="1" x14ac:dyDescent="0.2">
      <c r="C6" s="11"/>
      <c r="D6" s="21" t="s">
        <v>7</v>
      </c>
      <c r="E6" s="11"/>
      <c r="F6" s="11"/>
      <c r="G6" s="11"/>
      <c r="H6" s="11"/>
      <c r="I6" s="11"/>
      <c r="J6" s="11"/>
    </row>
    <row r="7" spans="2:10" ht="15" customHeight="1" x14ac:dyDescent="0.2">
      <c r="C7" s="12"/>
      <c r="D7" s="12"/>
      <c r="E7" s="13"/>
      <c r="F7" s="13"/>
      <c r="G7" s="13"/>
      <c r="H7" s="13"/>
      <c r="I7" s="13"/>
      <c r="J7" s="12"/>
    </row>
    <row r="8" spans="2:10" ht="15" customHeight="1" x14ac:dyDescent="0.2">
      <c r="B8" s="29" t="s">
        <v>6</v>
      </c>
      <c r="C8" s="12"/>
      <c r="D8" s="16" t="e">
        <f>#REF!</f>
        <v>#REF!</v>
      </c>
      <c r="E8" s="17" t="e">
        <f>#REF!</f>
        <v>#REF!</v>
      </c>
      <c r="F8" s="18" t="s">
        <v>2</v>
      </c>
      <c r="G8" s="18" t="s">
        <v>8</v>
      </c>
      <c r="H8" s="19" t="s">
        <v>3</v>
      </c>
      <c r="I8" s="18" t="s">
        <v>4</v>
      </c>
      <c r="J8" s="12"/>
    </row>
    <row r="9" spans="2:10" ht="85.5" x14ac:dyDescent="0.2">
      <c r="B9" s="29" t="e">
        <f>#REF!+1</f>
        <v>#REF!</v>
      </c>
      <c r="C9" s="12"/>
      <c r="D9" s="20" t="str">
        <f>IFERROR(VLOOKUP(B9,#REF!,7,FALSE),"")</f>
        <v/>
      </c>
      <c r="E9" s="20" t="str">
        <f>IFERROR(VLOOKUP(B9,#REF!,8,FALSE),"")</f>
        <v/>
      </c>
      <c r="F9" s="28" t="str">
        <f>IFERROR(IF(VLOOKUP(B9,#REF!,9,FALSE)="","Nvt.",HYPERLINK(VLOOKUP(B9,#REF!,9,FALSE),"Link")),"")</f>
        <v/>
      </c>
      <c r="G9" s="31" t="str">
        <f>IFERROR(VLOOKUP(B9,#REF!,10,FALSE),"")</f>
        <v/>
      </c>
      <c r="H9" s="22"/>
      <c r="I9" s="23"/>
      <c r="J9" s="12"/>
    </row>
    <row r="10" spans="2:10" ht="28.5" x14ac:dyDescent="0.2">
      <c r="B10" s="29" t="e">
        <f>B9+1</f>
        <v>#REF!</v>
      </c>
      <c r="C10" s="12"/>
      <c r="D10" s="20" t="str">
        <f>IFERROR(VLOOKUP(B10,#REF!,7,FALSE),"")</f>
        <v/>
      </c>
      <c r="E10" s="20" t="str">
        <f>IFERROR(VLOOKUP(B10,#REF!,8,FALSE),"")</f>
        <v/>
      </c>
      <c r="F10" s="28" t="str">
        <f>IFERROR(IF(VLOOKUP(B10,#REF!,9,FALSE)="","Nvt.",HYPERLINK(VLOOKUP(B10,#REF!,9,FALSE),"Link")),"")</f>
        <v/>
      </c>
      <c r="G10" s="31" t="str">
        <f>IFERROR(VLOOKUP(B10,#REF!,10,FALSE),"")</f>
        <v/>
      </c>
      <c r="H10" s="22"/>
      <c r="I10" s="23"/>
      <c r="J10" s="12"/>
    </row>
    <row r="11" spans="2:10" ht="28.5" x14ac:dyDescent="0.2">
      <c r="B11" s="29" t="e">
        <f t="shared" ref="B11:B74" si="0">B10+1</f>
        <v>#REF!</v>
      </c>
      <c r="C11" s="12"/>
      <c r="D11" s="20" t="str">
        <f>IFERROR(VLOOKUP(B11,#REF!,7,FALSE),"")</f>
        <v/>
      </c>
      <c r="E11" s="20" t="str">
        <f>IFERROR(VLOOKUP(B11,#REF!,8,FALSE),"")</f>
        <v/>
      </c>
      <c r="F11" s="28" t="str">
        <f>IFERROR(IF(VLOOKUP(B11,#REF!,9,FALSE)="","Nvt.",HYPERLINK(VLOOKUP(B11,#REF!,9,FALSE),"Link")),"")</f>
        <v/>
      </c>
      <c r="G11" s="31" t="str">
        <f>IFERROR(VLOOKUP(B11,#REF!,10,FALSE),"")</f>
        <v/>
      </c>
      <c r="H11" s="22"/>
      <c r="I11" s="23"/>
      <c r="J11" s="12"/>
    </row>
    <row r="12" spans="2:10" ht="14.25" x14ac:dyDescent="0.2">
      <c r="B12" s="29" t="e">
        <f t="shared" si="0"/>
        <v>#REF!</v>
      </c>
      <c r="C12" s="12"/>
      <c r="D12" s="20" t="str">
        <f>IFERROR(VLOOKUP(B12,#REF!,7,FALSE),"")</f>
        <v/>
      </c>
      <c r="E12" s="20" t="str">
        <f>IFERROR(VLOOKUP(B12,#REF!,8,FALSE),"")</f>
        <v/>
      </c>
      <c r="F12" s="28" t="str">
        <f>IFERROR(IF(VLOOKUP(B12,#REF!,9,FALSE)="","Nvt.",HYPERLINK(VLOOKUP(B12,#REF!,9,FALSE),"Link")),"")</f>
        <v/>
      </c>
      <c r="G12" s="31" t="str">
        <f>IFERROR(VLOOKUP(B12,#REF!,10,FALSE),"")</f>
        <v/>
      </c>
      <c r="H12" s="22"/>
      <c r="I12" s="23"/>
      <c r="J12" s="12"/>
    </row>
    <row r="13" spans="2:10" ht="14.25" x14ac:dyDescent="0.2">
      <c r="B13" s="29" t="e">
        <f t="shared" si="0"/>
        <v>#REF!</v>
      </c>
      <c r="C13" s="12"/>
      <c r="D13" s="20" t="str">
        <f>IFERROR(VLOOKUP(B13,#REF!,7,FALSE),"")</f>
        <v/>
      </c>
      <c r="E13" s="20" t="str">
        <f>IFERROR(VLOOKUP(B13,#REF!,8,FALSE),"")</f>
        <v/>
      </c>
      <c r="F13" s="28" t="str">
        <f>IFERROR(IF(VLOOKUP(B13,#REF!,9,FALSE)="","Nvt.",HYPERLINK(VLOOKUP(B13,#REF!,9,FALSE),"Link")),"")</f>
        <v/>
      </c>
      <c r="G13" s="31" t="str">
        <f>IFERROR(VLOOKUP(B13,#REF!,10,FALSE),"")</f>
        <v/>
      </c>
      <c r="H13" s="22"/>
      <c r="I13" s="23"/>
      <c r="J13" s="12"/>
    </row>
    <row r="14" spans="2:10" ht="14.25" x14ac:dyDescent="0.2">
      <c r="B14" s="29" t="e">
        <f t="shared" si="0"/>
        <v>#REF!</v>
      </c>
      <c r="C14" s="12"/>
      <c r="D14" s="20" t="str">
        <f>IFERROR(VLOOKUP(B14,#REF!,7,FALSE),"")</f>
        <v/>
      </c>
      <c r="E14" s="20" t="str">
        <f>IFERROR(VLOOKUP(B14,#REF!,8,FALSE),"")</f>
        <v/>
      </c>
      <c r="F14" s="28" t="str">
        <f>IFERROR(IF(VLOOKUP(B14,#REF!,9,FALSE)="","Nvt.",HYPERLINK(VLOOKUP(B14,#REF!,9,FALSE),"Link")),"")</f>
        <v/>
      </c>
      <c r="G14" s="31" t="str">
        <f>IFERROR(VLOOKUP(B14,#REF!,10,FALSE),"")</f>
        <v/>
      </c>
      <c r="H14" s="22"/>
      <c r="I14" s="23"/>
      <c r="J14" s="12"/>
    </row>
    <row r="15" spans="2:10" ht="14.25" x14ac:dyDescent="0.2">
      <c r="B15" s="29" t="e">
        <f t="shared" si="0"/>
        <v>#REF!</v>
      </c>
      <c r="C15" s="12"/>
      <c r="D15" s="20" t="str">
        <f>IFERROR(VLOOKUP(B15,#REF!,7,FALSE),"")</f>
        <v/>
      </c>
      <c r="E15" s="20" t="str">
        <f>IFERROR(VLOOKUP(B15,#REF!,8,FALSE),"")</f>
        <v/>
      </c>
      <c r="F15" s="28" t="str">
        <f>IFERROR(IF(VLOOKUP(B15,#REF!,9,FALSE)="","Nvt.",HYPERLINK(VLOOKUP(B15,#REF!,9,FALSE),"Link")),"")</f>
        <v/>
      </c>
      <c r="G15" s="31" t="str">
        <f>IFERROR(VLOOKUP(B15,#REF!,10,FALSE),"")</f>
        <v/>
      </c>
      <c r="H15" s="22"/>
      <c r="I15" s="23"/>
      <c r="J15" s="12"/>
    </row>
    <row r="16" spans="2:10" ht="14.25" x14ac:dyDescent="0.2">
      <c r="B16" s="29" t="e">
        <f t="shared" si="0"/>
        <v>#REF!</v>
      </c>
      <c r="C16" s="12"/>
      <c r="D16" s="20" t="str">
        <f>IFERROR(VLOOKUP(B16,#REF!,7,FALSE),"")</f>
        <v/>
      </c>
      <c r="E16" s="20" t="str">
        <f>IFERROR(VLOOKUP(B16,#REF!,8,FALSE),"")</f>
        <v/>
      </c>
      <c r="F16" s="28" t="str">
        <f>IFERROR(IF(VLOOKUP(B16,#REF!,9,FALSE)="","Nvt.",HYPERLINK(VLOOKUP(B16,#REF!,9,FALSE),"Link")),"")</f>
        <v/>
      </c>
      <c r="G16" s="31" t="str">
        <f>IFERROR(VLOOKUP(B16,#REF!,10,FALSE),"")</f>
        <v/>
      </c>
      <c r="H16" s="22"/>
      <c r="I16" s="23"/>
      <c r="J16" s="12"/>
    </row>
    <row r="17" spans="2:10" ht="14.25" x14ac:dyDescent="0.2">
      <c r="B17" s="29" t="e">
        <f t="shared" si="0"/>
        <v>#REF!</v>
      </c>
      <c r="C17" s="12"/>
      <c r="D17" s="20" t="str">
        <f>IFERROR(VLOOKUP(B17,#REF!,7,FALSE),"")</f>
        <v/>
      </c>
      <c r="E17" s="20" t="str">
        <f>IFERROR(VLOOKUP(B17,#REF!,8,FALSE),"")</f>
        <v/>
      </c>
      <c r="F17" s="28" t="str">
        <f>IFERROR(IF(VLOOKUP(B17,#REF!,9,FALSE)="","Nvt.",HYPERLINK(VLOOKUP(B17,#REF!,9,FALSE),"Link")),"")</f>
        <v/>
      </c>
      <c r="G17" s="31" t="str">
        <f>IFERROR(VLOOKUP(B17,#REF!,10,FALSE),"")</f>
        <v/>
      </c>
      <c r="H17" s="22"/>
      <c r="I17" s="23"/>
      <c r="J17" s="12"/>
    </row>
    <row r="18" spans="2:10" ht="14.25" x14ac:dyDescent="0.2">
      <c r="B18" s="29" t="e">
        <f t="shared" si="0"/>
        <v>#REF!</v>
      </c>
      <c r="C18" s="12"/>
      <c r="D18" s="20" t="str">
        <f>IFERROR(VLOOKUP(B18,#REF!,7,FALSE),"")</f>
        <v/>
      </c>
      <c r="E18" s="20" t="str">
        <f>IFERROR(VLOOKUP(B18,#REF!,8,FALSE),"")</f>
        <v/>
      </c>
      <c r="F18" s="28" t="str">
        <f>IFERROR(IF(VLOOKUP(B18,#REF!,9,FALSE)="","Nvt.",HYPERLINK(VLOOKUP(B18,#REF!,9,FALSE),"Link")),"")</f>
        <v/>
      </c>
      <c r="G18" s="31" t="str">
        <f>IFERROR(VLOOKUP(B18,#REF!,10,FALSE),"")</f>
        <v/>
      </c>
      <c r="H18" s="22"/>
      <c r="I18" s="23"/>
      <c r="J18" s="12"/>
    </row>
    <row r="19" spans="2:10" ht="14.25" x14ac:dyDescent="0.2">
      <c r="B19" s="29" t="e">
        <f t="shared" si="0"/>
        <v>#REF!</v>
      </c>
      <c r="C19" s="12"/>
      <c r="D19" s="20" t="str">
        <f>IFERROR(VLOOKUP(B19,#REF!,7,FALSE),"")</f>
        <v/>
      </c>
      <c r="E19" s="20" t="str">
        <f>IFERROR(VLOOKUP(B19,#REF!,8,FALSE),"")</f>
        <v/>
      </c>
      <c r="F19" s="28" t="str">
        <f>IFERROR(IF(VLOOKUP(B19,#REF!,9,FALSE)="","Nvt.",HYPERLINK(VLOOKUP(B19,#REF!,9,FALSE),"Link")),"")</f>
        <v/>
      </c>
      <c r="G19" s="31" t="str">
        <f>IFERROR(VLOOKUP(B19,#REF!,10,FALSE),"")</f>
        <v/>
      </c>
      <c r="H19" s="22"/>
      <c r="I19" s="23"/>
      <c r="J19" s="12"/>
    </row>
    <row r="20" spans="2:10" ht="14.25" x14ac:dyDescent="0.2">
      <c r="B20" s="29" t="e">
        <f t="shared" si="0"/>
        <v>#REF!</v>
      </c>
      <c r="C20" s="12"/>
      <c r="D20" s="20" t="str">
        <f>IFERROR(VLOOKUP(B20,#REF!,7,FALSE),"")</f>
        <v/>
      </c>
      <c r="E20" s="20" t="str">
        <f>IFERROR(VLOOKUP(B20,#REF!,8,FALSE),"")</f>
        <v/>
      </c>
      <c r="F20" s="28" t="str">
        <f>IFERROR(IF(VLOOKUP(B20,#REF!,9,FALSE)="","Nvt.",HYPERLINK(VLOOKUP(B20,#REF!,9,FALSE),"Link")),"")</f>
        <v/>
      </c>
      <c r="G20" s="31" t="str">
        <f>IFERROR(VLOOKUP(B20,#REF!,10,FALSE),"")</f>
        <v/>
      </c>
      <c r="H20" s="22"/>
      <c r="I20" s="23"/>
      <c r="J20" s="12"/>
    </row>
    <row r="21" spans="2:10" ht="14.25" x14ac:dyDescent="0.2">
      <c r="B21" s="29" t="e">
        <f t="shared" si="0"/>
        <v>#REF!</v>
      </c>
      <c r="C21" s="12"/>
      <c r="D21" s="20" t="str">
        <f>IFERROR(VLOOKUP(B21,#REF!,7,FALSE),"")</f>
        <v/>
      </c>
      <c r="E21" s="20" t="str">
        <f>IFERROR(VLOOKUP(B21,#REF!,8,FALSE),"")</f>
        <v/>
      </c>
      <c r="F21" s="28" t="str">
        <f>IFERROR(IF(VLOOKUP(B21,#REF!,9,FALSE)="","Nvt.",HYPERLINK(VLOOKUP(B21,#REF!,9,FALSE),"Link")),"")</f>
        <v/>
      </c>
      <c r="G21" s="31" t="str">
        <f>IFERROR(VLOOKUP(B21,#REF!,10,FALSE),"")</f>
        <v/>
      </c>
      <c r="H21" s="22"/>
      <c r="I21" s="23"/>
      <c r="J21" s="12"/>
    </row>
    <row r="22" spans="2:10" ht="14.25" x14ac:dyDescent="0.2">
      <c r="B22" s="29" t="e">
        <f t="shared" si="0"/>
        <v>#REF!</v>
      </c>
      <c r="C22" s="12"/>
      <c r="D22" s="20" t="str">
        <f>IFERROR(VLOOKUP(B22,#REF!,7,FALSE),"")</f>
        <v/>
      </c>
      <c r="E22" s="20" t="str">
        <f>IFERROR(VLOOKUP(B22,#REF!,8,FALSE),"")</f>
        <v/>
      </c>
      <c r="F22" s="28" t="str">
        <f>IFERROR(IF(VLOOKUP(B22,#REF!,9,FALSE)="","Nvt.",HYPERLINK(VLOOKUP(B22,#REF!,9,FALSE),"Link")),"")</f>
        <v/>
      </c>
      <c r="G22" s="31" t="str">
        <f>IFERROR(VLOOKUP(B22,#REF!,10,FALSE),"")</f>
        <v/>
      </c>
      <c r="H22" s="22"/>
      <c r="I22" s="23"/>
      <c r="J22" s="12"/>
    </row>
    <row r="23" spans="2:10" ht="14.25" x14ac:dyDescent="0.2">
      <c r="B23" s="29" t="e">
        <f t="shared" si="0"/>
        <v>#REF!</v>
      </c>
      <c r="C23" s="12"/>
      <c r="D23" s="20" t="str">
        <f>IFERROR(VLOOKUP(B23,#REF!,7,FALSE),"")</f>
        <v/>
      </c>
      <c r="E23" s="20" t="str">
        <f>IFERROR(VLOOKUP(B23,#REF!,8,FALSE),"")</f>
        <v/>
      </c>
      <c r="F23" s="28" t="str">
        <f>IFERROR(IF(VLOOKUP(B23,#REF!,9,FALSE)="","Nvt.",HYPERLINK(VLOOKUP(B23,#REF!,9,FALSE),"Link")),"")</f>
        <v/>
      </c>
      <c r="G23" s="31" t="str">
        <f>IFERROR(VLOOKUP(B23,#REF!,10,FALSE),"")</f>
        <v/>
      </c>
      <c r="H23" s="22"/>
      <c r="I23" s="23"/>
      <c r="J23" s="12"/>
    </row>
    <row r="24" spans="2:10" ht="14.25" x14ac:dyDescent="0.2">
      <c r="B24" s="29" t="e">
        <f t="shared" si="0"/>
        <v>#REF!</v>
      </c>
      <c r="C24" s="12"/>
      <c r="D24" s="20" t="str">
        <f>IFERROR(VLOOKUP(B24,#REF!,7,FALSE),"")</f>
        <v/>
      </c>
      <c r="E24" s="20" t="str">
        <f>IFERROR(VLOOKUP(B24,#REF!,8,FALSE),"")</f>
        <v/>
      </c>
      <c r="F24" s="28" t="str">
        <f>IFERROR(IF(VLOOKUP(B24,#REF!,9,FALSE)="","Nvt.",HYPERLINK(VLOOKUP(B24,#REF!,9,FALSE),"Link")),"")</f>
        <v/>
      </c>
      <c r="G24" s="31" t="str">
        <f>IFERROR(VLOOKUP(B24,#REF!,10,FALSE),"")</f>
        <v/>
      </c>
      <c r="H24" s="22"/>
      <c r="I24" s="23"/>
      <c r="J24" s="12"/>
    </row>
    <row r="25" spans="2:10" ht="14.25" x14ac:dyDescent="0.2">
      <c r="B25" s="29" t="e">
        <f t="shared" si="0"/>
        <v>#REF!</v>
      </c>
      <c r="C25" s="12"/>
      <c r="D25" s="20" t="str">
        <f>IFERROR(VLOOKUP(B25,#REF!,7,FALSE),"")</f>
        <v/>
      </c>
      <c r="E25" s="20" t="str">
        <f>IFERROR(VLOOKUP(B25,#REF!,8,FALSE),"")</f>
        <v/>
      </c>
      <c r="F25" s="28" t="str">
        <f>IFERROR(IF(VLOOKUP(B25,#REF!,9,FALSE)="","Nvt.",HYPERLINK(VLOOKUP(B25,#REF!,9,FALSE),"Link")),"")</f>
        <v/>
      </c>
      <c r="G25" s="31" t="str">
        <f>IFERROR(VLOOKUP(B25,#REF!,10,FALSE),"")</f>
        <v/>
      </c>
      <c r="H25" s="22"/>
      <c r="I25" s="23"/>
      <c r="J25" s="12"/>
    </row>
    <row r="26" spans="2:10" ht="14.25" x14ac:dyDescent="0.2">
      <c r="B26" s="29" t="e">
        <f t="shared" si="0"/>
        <v>#REF!</v>
      </c>
      <c r="C26" s="12"/>
      <c r="D26" s="20" t="str">
        <f>IFERROR(VLOOKUP(B26,#REF!,7,FALSE),"")</f>
        <v/>
      </c>
      <c r="E26" s="20" t="str">
        <f>IFERROR(VLOOKUP(B26,#REF!,8,FALSE),"")</f>
        <v/>
      </c>
      <c r="F26" s="28" t="str">
        <f>IFERROR(IF(VLOOKUP(B26,#REF!,9,FALSE)="","Nvt.",HYPERLINK(VLOOKUP(B26,#REF!,9,FALSE),"Link")),"")</f>
        <v/>
      </c>
      <c r="G26" s="31" t="str">
        <f>IFERROR(VLOOKUP(B26,#REF!,10,FALSE),"")</f>
        <v/>
      </c>
      <c r="H26" s="22"/>
      <c r="I26" s="23"/>
      <c r="J26" s="12"/>
    </row>
    <row r="27" spans="2:10" ht="14.25" x14ac:dyDescent="0.2">
      <c r="B27" s="29" t="e">
        <f t="shared" si="0"/>
        <v>#REF!</v>
      </c>
      <c r="C27" s="12"/>
      <c r="D27" s="20" t="str">
        <f>IFERROR(VLOOKUP(B27,#REF!,7,FALSE),"")</f>
        <v/>
      </c>
      <c r="E27" s="20" t="str">
        <f>IFERROR(VLOOKUP(B27,#REF!,8,FALSE),"")</f>
        <v/>
      </c>
      <c r="F27" s="28" t="str">
        <f>IFERROR(IF(VLOOKUP(B27,#REF!,9,FALSE)="","Nvt.",HYPERLINK(VLOOKUP(B27,#REF!,9,FALSE),"Link")),"")</f>
        <v/>
      </c>
      <c r="G27" s="31" t="str">
        <f>IFERROR(VLOOKUP(B27,#REF!,10,FALSE),"")</f>
        <v/>
      </c>
      <c r="H27" s="22"/>
      <c r="I27" s="23"/>
      <c r="J27" s="12"/>
    </row>
    <row r="28" spans="2:10" ht="14.25" x14ac:dyDescent="0.2">
      <c r="B28" s="29" t="e">
        <f t="shared" si="0"/>
        <v>#REF!</v>
      </c>
      <c r="C28" s="12"/>
      <c r="D28" s="20" t="str">
        <f>IFERROR(VLOOKUP(B28,#REF!,7,FALSE),"")</f>
        <v/>
      </c>
      <c r="E28" s="20" t="str">
        <f>IFERROR(VLOOKUP(B28,#REF!,8,FALSE),"")</f>
        <v/>
      </c>
      <c r="F28" s="28" t="str">
        <f>IFERROR(IF(VLOOKUP(B28,#REF!,9,FALSE)="","Nvt.",HYPERLINK(VLOOKUP(B28,#REF!,9,FALSE),"Link")),"")</f>
        <v/>
      </c>
      <c r="G28" s="31" t="str">
        <f>IFERROR(VLOOKUP(B28,#REF!,10,FALSE),"")</f>
        <v/>
      </c>
      <c r="H28" s="22"/>
      <c r="I28" s="23"/>
      <c r="J28" s="12"/>
    </row>
    <row r="29" spans="2:10" ht="14.25" x14ac:dyDescent="0.2">
      <c r="B29" s="29" t="e">
        <f t="shared" si="0"/>
        <v>#REF!</v>
      </c>
      <c r="C29" s="12"/>
      <c r="D29" s="20" t="str">
        <f>IFERROR(VLOOKUP(B29,#REF!,7,FALSE),"")</f>
        <v/>
      </c>
      <c r="E29" s="20" t="str">
        <f>IFERROR(VLOOKUP(B29,#REF!,8,FALSE),"")</f>
        <v/>
      </c>
      <c r="F29" s="28" t="str">
        <f>IFERROR(IF(VLOOKUP(B29,#REF!,9,FALSE)="","Nvt.",HYPERLINK(VLOOKUP(B29,#REF!,9,FALSE),"Link")),"")</f>
        <v/>
      </c>
      <c r="G29" s="31" t="str">
        <f>IFERROR(VLOOKUP(B29,#REF!,10,FALSE),"")</f>
        <v/>
      </c>
      <c r="H29" s="22"/>
      <c r="I29" s="23"/>
      <c r="J29" s="12"/>
    </row>
    <row r="30" spans="2:10" ht="14.25" x14ac:dyDescent="0.2">
      <c r="B30" s="29" t="e">
        <f t="shared" si="0"/>
        <v>#REF!</v>
      </c>
      <c r="C30" s="12"/>
      <c r="D30" s="20" t="str">
        <f>IFERROR(VLOOKUP(B30,#REF!,7,FALSE),"")</f>
        <v/>
      </c>
      <c r="E30" s="20" t="str">
        <f>IFERROR(VLOOKUP(B30,#REF!,8,FALSE),"")</f>
        <v/>
      </c>
      <c r="F30" s="28" t="str">
        <f>IFERROR(IF(VLOOKUP(B30,#REF!,9,FALSE)="","Nvt.",HYPERLINK(VLOOKUP(B30,#REF!,9,FALSE),"Link")),"")</f>
        <v/>
      </c>
      <c r="G30" s="31" t="str">
        <f>IFERROR(VLOOKUP(B30,#REF!,10,FALSE),"")</f>
        <v/>
      </c>
      <c r="H30" s="22"/>
      <c r="I30" s="23"/>
      <c r="J30" s="12"/>
    </row>
    <row r="31" spans="2:10" ht="14.25" x14ac:dyDescent="0.2">
      <c r="B31" s="29" t="e">
        <f t="shared" si="0"/>
        <v>#REF!</v>
      </c>
      <c r="C31" s="12"/>
      <c r="D31" s="20" t="str">
        <f>IFERROR(VLOOKUP(B31,#REF!,7,FALSE),"")</f>
        <v/>
      </c>
      <c r="E31" s="20" t="str">
        <f>IFERROR(VLOOKUP(B31,#REF!,8,FALSE),"")</f>
        <v/>
      </c>
      <c r="F31" s="28" t="str">
        <f>IFERROR(IF(VLOOKUP(B31,#REF!,9,FALSE)="","Nvt.",HYPERLINK(VLOOKUP(B31,#REF!,9,FALSE),"Link")),"")</f>
        <v/>
      </c>
      <c r="G31" s="31" t="str">
        <f>IFERROR(VLOOKUP(B31,#REF!,10,FALSE),"")</f>
        <v/>
      </c>
      <c r="H31" s="22"/>
      <c r="I31" s="23"/>
      <c r="J31" s="12"/>
    </row>
    <row r="32" spans="2:10" ht="14.25" x14ac:dyDescent="0.2">
      <c r="B32" s="29" t="e">
        <f t="shared" si="0"/>
        <v>#REF!</v>
      </c>
      <c r="C32" s="12"/>
      <c r="D32" s="20" t="str">
        <f>IFERROR(VLOOKUP(B32,#REF!,7,FALSE),"")</f>
        <v/>
      </c>
      <c r="E32" s="20" t="str">
        <f>IFERROR(VLOOKUP(B32,#REF!,8,FALSE),"")</f>
        <v/>
      </c>
      <c r="F32" s="28" t="str">
        <f>IFERROR(IF(VLOOKUP(B32,#REF!,9,FALSE)="","Nvt.",HYPERLINK(VLOOKUP(B32,#REF!,9,FALSE),"Link")),"")</f>
        <v/>
      </c>
      <c r="G32" s="31" t="str">
        <f>IFERROR(VLOOKUP(B32,#REF!,10,FALSE),"")</f>
        <v/>
      </c>
      <c r="H32" s="22"/>
      <c r="I32" s="23"/>
      <c r="J32" s="12"/>
    </row>
    <row r="33" spans="2:10" ht="14.25" x14ac:dyDescent="0.2">
      <c r="B33" s="29" t="e">
        <f t="shared" si="0"/>
        <v>#REF!</v>
      </c>
      <c r="C33" s="12"/>
      <c r="D33" s="20" t="str">
        <f>IFERROR(VLOOKUP(B33,#REF!,7,FALSE),"")</f>
        <v/>
      </c>
      <c r="E33" s="20" t="str">
        <f>IFERROR(VLOOKUP(B33,#REF!,8,FALSE),"")</f>
        <v/>
      </c>
      <c r="F33" s="28" t="str">
        <f>IFERROR(IF(VLOOKUP(B33,#REF!,9,FALSE)="","Nvt.",HYPERLINK(VLOOKUP(B33,#REF!,9,FALSE),"Link")),"")</f>
        <v/>
      </c>
      <c r="G33" s="31" t="str">
        <f>IFERROR(VLOOKUP(B33,#REF!,10,FALSE),"")</f>
        <v/>
      </c>
      <c r="H33" s="22"/>
      <c r="I33" s="23"/>
      <c r="J33" s="12"/>
    </row>
    <row r="34" spans="2:10" ht="14.25" x14ac:dyDescent="0.2">
      <c r="B34" s="29" t="e">
        <f t="shared" si="0"/>
        <v>#REF!</v>
      </c>
      <c r="C34" s="12"/>
      <c r="D34" s="20" t="str">
        <f>IFERROR(VLOOKUP(B34,#REF!,7,FALSE),"")</f>
        <v/>
      </c>
      <c r="E34" s="20" t="str">
        <f>IFERROR(VLOOKUP(B34,#REF!,8,FALSE),"")</f>
        <v/>
      </c>
      <c r="F34" s="28" t="str">
        <f>IFERROR(IF(VLOOKUP(B34,#REF!,9,FALSE)="","Nvt.",HYPERLINK(VLOOKUP(B34,#REF!,9,FALSE),"Link")),"")</f>
        <v/>
      </c>
      <c r="G34" s="31" t="str">
        <f>IFERROR(VLOOKUP(B34,#REF!,10,FALSE),"")</f>
        <v/>
      </c>
      <c r="H34" s="22"/>
      <c r="I34" s="23"/>
      <c r="J34" s="12"/>
    </row>
    <row r="35" spans="2:10" ht="14.25" x14ac:dyDescent="0.2">
      <c r="B35" s="29" t="e">
        <f t="shared" si="0"/>
        <v>#REF!</v>
      </c>
      <c r="C35" s="12"/>
      <c r="D35" s="20" t="str">
        <f>IFERROR(VLOOKUP(B35,#REF!,7,FALSE),"")</f>
        <v/>
      </c>
      <c r="E35" s="20" t="str">
        <f>IFERROR(VLOOKUP(B35,#REF!,8,FALSE),"")</f>
        <v/>
      </c>
      <c r="F35" s="28" t="str">
        <f>IFERROR(IF(VLOOKUP(B35,#REF!,9,FALSE)="","Nvt.",HYPERLINK(VLOOKUP(B35,#REF!,9,FALSE),"Link")),"")</f>
        <v/>
      </c>
      <c r="G35" s="31" t="str">
        <f>IFERROR(VLOOKUP(B35,#REF!,10,FALSE),"")</f>
        <v/>
      </c>
      <c r="H35" s="22"/>
      <c r="I35" s="23"/>
      <c r="J35" s="12"/>
    </row>
    <row r="36" spans="2:10" ht="14.25" x14ac:dyDescent="0.2">
      <c r="B36" s="29" t="e">
        <f t="shared" si="0"/>
        <v>#REF!</v>
      </c>
      <c r="C36" s="12"/>
      <c r="D36" s="20" t="str">
        <f>IFERROR(VLOOKUP(B36,#REF!,7,FALSE),"")</f>
        <v/>
      </c>
      <c r="E36" s="20" t="str">
        <f>IFERROR(VLOOKUP(B36,#REF!,8,FALSE),"")</f>
        <v/>
      </c>
      <c r="F36" s="28" t="str">
        <f>IFERROR(IF(VLOOKUP(B36,#REF!,9,FALSE)="","Nvt.",HYPERLINK(VLOOKUP(B36,#REF!,9,FALSE),"Link")),"")</f>
        <v/>
      </c>
      <c r="G36" s="31" t="str">
        <f>IFERROR(VLOOKUP(B36,#REF!,10,FALSE),"")</f>
        <v/>
      </c>
      <c r="H36" s="22"/>
      <c r="I36" s="23"/>
      <c r="J36" s="12"/>
    </row>
    <row r="37" spans="2:10" ht="14.25" x14ac:dyDescent="0.2">
      <c r="B37" s="29" t="e">
        <f t="shared" si="0"/>
        <v>#REF!</v>
      </c>
      <c r="C37" s="12"/>
      <c r="D37" s="20" t="str">
        <f>IFERROR(VLOOKUP(B37,#REF!,7,FALSE),"")</f>
        <v/>
      </c>
      <c r="E37" s="20" t="str">
        <f>IFERROR(VLOOKUP(B37,#REF!,8,FALSE),"")</f>
        <v/>
      </c>
      <c r="F37" s="28" t="str">
        <f>IFERROR(IF(VLOOKUP(B37,#REF!,9,FALSE)="","Nvt.",HYPERLINK(VLOOKUP(B37,#REF!,9,FALSE),"Link")),"")</f>
        <v/>
      </c>
      <c r="G37" s="31" t="str">
        <f>IFERROR(VLOOKUP(B37,#REF!,10,FALSE),"")</f>
        <v/>
      </c>
      <c r="H37" s="22"/>
      <c r="I37" s="23"/>
      <c r="J37" s="12"/>
    </row>
    <row r="38" spans="2:10" ht="14.25" x14ac:dyDescent="0.2">
      <c r="B38" s="29" t="e">
        <f t="shared" si="0"/>
        <v>#REF!</v>
      </c>
      <c r="C38" s="12"/>
      <c r="D38" s="20" t="str">
        <f>IFERROR(VLOOKUP(B38,#REF!,7,FALSE),"")</f>
        <v/>
      </c>
      <c r="E38" s="20" t="str">
        <f>IFERROR(VLOOKUP(B38,#REF!,8,FALSE),"")</f>
        <v/>
      </c>
      <c r="F38" s="28" t="str">
        <f>IFERROR(IF(VLOOKUP(B38,#REF!,9,FALSE)="","Nvt.",HYPERLINK(VLOOKUP(B38,#REF!,9,FALSE),"Link")),"")</f>
        <v/>
      </c>
      <c r="G38" s="31" t="str">
        <f>IFERROR(VLOOKUP(B38,#REF!,10,FALSE),"")</f>
        <v/>
      </c>
      <c r="H38" s="22"/>
      <c r="I38" s="23"/>
      <c r="J38" s="12"/>
    </row>
    <row r="39" spans="2:10" ht="14.25" x14ac:dyDescent="0.2">
      <c r="B39" s="29" t="e">
        <f t="shared" si="0"/>
        <v>#REF!</v>
      </c>
      <c r="C39" s="12"/>
      <c r="D39" s="20" t="str">
        <f>IFERROR(VLOOKUP(B39,#REF!,7,FALSE),"")</f>
        <v/>
      </c>
      <c r="E39" s="20" t="str">
        <f>IFERROR(VLOOKUP(B39,#REF!,8,FALSE),"")</f>
        <v/>
      </c>
      <c r="F39" s="28" t="str">
        <f>IFERROR(IF(VLOOKUP(B39,#REF!,9,FALSE)="","Nvt.",HYPERLINK(VLOOKUP(B39,#REF!,9,FALSE),"Link")),"")</f>
        <v/>
      </c>
      <c r="G39" s="31" t="str">
        <f>IFERROR(VLOOKUP(B39,#REF!,10,FALSE),"")</f>
        <v/>
      </c>
      <c r="H39" s="22"/>
      <c r="I39" s="23"/>
      <c r="J39" s="12"/>
    </row>
    <row r="40" spans="2:10" ht="14.25" x14ac:dyDescent="0.2">
      <c r="B40" s="29" t="e">
        <f t="shared" si="0"/>
        <v>#REF!</v>
      </c>
      <c r="C40" s="12"/>
      <c r="D40" s="20" t="str">
        <f>IFERROR(VLOOKUP(B40,#REF!,7,FALSE),"")</f>
        <v/>
      </c>
      <c r="E40" s="20" t="str">
        <f>IFERROR(VLOOKUP(B40,#REF!,8,FALSE),"")</f>
        <v/>
      </c>
      <c r="F40" s="28" t="str">
        <f>IFERROR(IF(VLOOKUP(B40,#REF!,9,FALSE)="","Nvt.",HYPERLINK(VLOOKUP(B40,#REF!,9,FALSE),"Link")),"")</f>
        <v/>
      </c>
      <c r="G40" s="31" t="str">
        <f>IFERROR(VLOOKUP(B40,#REF!,10,FALSE),"")</f>
        <v/>
      </c>
      <c r="H40" s="22"/>
      <c r="I40" s="23"/>
      <c r="J40" s="12"/>
    </row>
    <row r="41" spans="2:10" ht="14.25" x14ac:dyDescent="0.2">
      <c r="B41" s="29" t="e">
        <f t="shared" si="0"/>
        <v>#REF!</v>
      </c>
      <c r="C41" s="12"/>
      <c r="D41" s="20" t="str">
        <f>IFERROR(VLOOKUP(B41,#REF!,7,FALSE),"")</f>
        <v/>
      </c>
      <c r="E41" s="20" t="str">
        <f>IFERROR(VLOOKUP(B41,#REF!,8,FALSE),"")</f>
        <v/>
      </c>
      <c r="F41" s="28" t="str">
        <f>IFERROR(IF(VLOOKUP(B41,#REF!,9,FALSE)="","Nvt.",HYPERLINK(VLOOKUP(B41,#REF!,9,FALSE),"Link")),"")</f>
        <v/>
      </c>
      <c r="G41" s="31" t="str">
        <f>IFERROR(VLOOKUP(B41,#REF!,10,FALSE),"")</f>
        <v/>
      </c>
      <c r="H41" s="22"/>
      <c r="I41" s="23"/>
      <c r="J41" s="12"/>
    </row>
    <row r="42" spans="2:10" ht="14.25" x14ac:dyDescent="0.2">
      <c r="B42" s="29" t="e">
        <f t="shared" si="0"/>
        <v>#REF!</v>
      </c>
      <c r="C42" s="12"/>
      <c r="D42" s="20" t="str">
        <f>IFERROR(VLOOKUP(B42,#REF!,7,FALSE),"")</f>
        <v/>
      </c>
      <c r="E42" s="20" t="str">
        <f>IFERROR(VLOOKUP(B42,#REF!,8,FALSE),"")</f>
        <v/>
      </c>
      <c r="F42" s="28" t="str">
        <f>IFERROR(IF(VLOOKUP(B42,#REF!,9,FALSE)="","Nvt.",HYPERLINK(VLOOKUP(B42,#REF!,9,FALSE),"Link")),"")</f>
        <v/>
      </c>
      <c r="G42" s="31" t="str">
        <f>IFERROR(VLOOKUP(B42,#REF!,10,FALSE),"")</f>
        <v/>
      </c>
      <c r="H42" s="22"/>
      <c r="I42" s="23"/>
      <c r="J42" s="12"/>
    </row>
    <row r="43" spans="2:10" ht="14.25" x14ac:dyDescent="0.2">
      <c r="B43" s="29" t="e">
        <f t="shared" si="0"/>
        <v>#REF!</v>
      </c>
      <c r="C43" s="12"/>
      <c r="D43" s="20" t="str">
        <f>IFERROR(VLOOKUP(B43,#REF!,7,FALSE),"")</f>
        <v/>
      </c>
      <c r="E43" s="20" t="str">
        <f>IFERROR(VLOOKUP(B43,#REF!,8,FALSE),"")</f>
        <v/>
      </c>
      <c r="F43" s="28" t="str">
        <f>IFERROR(IF(VLOOKUP(B43,#REF!,9,FALSE)="","Nvt.",HYPERLINK(VLOOKUP(B43,#REF!,9,FALSE),"Link")),"")</f>
        <v/>
      </c>
      <c r="G43" s="31" t="str">
        <f>IFERROR(VLOOKUP(B43,#REF!,10,FALSE),"")</f>
        <v/>
      </c>
      <c r="H43" s="22"/>
      <c r="I43" s="23"/>
      <c r="J43" s="12"/>
    </row>
    <row r="44" spans="2:10" ht="14.25" x14ac:dyDescent="0.2">
      <c r="B44" s="29" t="e">
        <f t="shared" si="0"/>
        <v>#REF!</v>
      </c>
      <c r="C44" s="12"/>
      <c r="D44" s="20" t="str">
        <f>IFERROR(VLOOKUP(B44,#REF!,7,FALSE),"")</f>
        <v/>
      </c>
      <c r="E44" s="20" t="str">
        <f>IFERROR(VLOOKUP(B44,#REF!,8,FALSE),"")</f>
        <v/>
      </c>
      <c r="F44" s="28" t="str">
        <f>IFERROR(IF(VLOOKUP(B44,#REF!,9,FALSE)="","Nvt.",HYPERLINK(VLOOKUP(B44,#REF!,9,FALSE),"Link")),"")</f>
        <v/>
      </c>
      <c r="G44" s="31" t="str">
        <f>IFERROR(VLOOKUP(B44,#REF!,10,FALSE),"")</f>
        <v/>
      </c>
      <c r="H44" s="22"/>
      <c r="I44" s="23"/>
      <c r="J44" s="12"/>
    </row>
    <row r="45" spans="2:10" ht="14.25" x14ac:dyDescent="0.2">
      <c r="B45" s="29" t="e">
        <f t="shared" si="0"/>
        <v>#REF!</v>
      </c>
      <c r="C45" s="12"/>
      <c r="D45" s="20" t="str">
        <f>IFERROR(VLOOKUP(B45,#REF!,7,FALSE),"")</f>
        <v/>
      </c>
      <c r="E45" s="20" t="str">
        <f>IFERROR(VLOOKUP(B45,#REF!,8,FALSE),"")</f>
        <v/>
      </c>
      <c r="F45" s="28" t="str">
        <f>IFERROR(IF(VLOOKUP(B45,#REF!,9,FALSE)="","Nvt.",HYPERLINK(VLOOKUP(B45,#REF!,9,FALSE),"Link")),"")</f>
        <v/>
      </c>
      <c r="G45" s="31" t="str">
        <f>IFERROR(VLOOKUP(B45,#REF!,10,FALSE),"")</f>
        <v/>
      </c>
      <c r="H45" s="22"/>
      <c r="I45" s="23"/>
      <c r="J45" s="12"/>
    </row>
    <row r="46" spans="2:10" ht="14.25" x14ac:dyDescent="0.2">
      <c r="B46" s="29" t="e">
        <f t="shared" si="0"/>
        <v>#REF!</v>
      </c>
      <c r="C46" s="12"/>
      <c r="D46" s="20" t="str">
        <f>IFERROR(VLOOKUP(B46,#REF!,7,FALSE),"")</f>
        <v/>
      </c>
      <c r="E46" s="20" t="str">
        <f>IFERROR(VLOOKUP(B46,#REF!,8,FALSE),"")</f>
        <v/>
      </c>
      <c r="F46" s="28" t="str">
        <f>IFERROR(IF(VLOOKUP(B46,#REF!,9,FALSE)="","Nvt.",HYPERLINK(VLOOKUP(B46,#REF!,9,FALSE),"Link")),"")</f>
        <v/>
      </c>
      <c r="G46" s="31" t="str">
        <f>IFERROR(VLOOKUP(B46,#REF!,10,FALSE),"")</f>
        <v/>
      </c>
      <c r="H46" s="22"/>
      <c r="I46" s="23"/>
      <c r="J46" s="12"/>
    </row>
    <row r="47" spans="2:10" ht="14.25" x14ac:dyDescent="0.2">
      <c r="B47" s="29" t="e">
        <f t="shared" si="0"/>
        <v>#REF!</v>
      </c>
      <c r="C47" s="12"/>
      <c r="D47" s="20" t="str">
        <f>IFERROR(VLOOKUP(B47,#REF!,7,FALSE),"")</f>
        <v/>
      </c>
      <c r="E47" s="20" t="str">
        <f>IFERROR(VLOOKUP(B47,#REF!,8,FALSE),"")</f>
        <v/>
      </c>
      <c r="F47" s="28" t="str">
        <f>IFERROR(IF(VLOOKUP(B47,#REF!,9,FALSE)="","Nvt.",HYPERLINK(VLOOKUP(B47,#REF!,9,FALSE),"Link")),"")</f>
        <v/>
      </c>
      <c r="G47" s="31" t="str">
        <f>IFERROR(VLOOKUP(B47,#REF!,10,FALSE),"")</f>
        <v/>
      </c>
      <c r="H47" s="22"/>
      <c r="I47" s="23"/>
      <c r="J47" s="12"/>
    </row>
    <row r="48" spans="2:10" ht="14.25" x14ac:dyDescent="0.2">
      <c r="B48" s="29" t="e">
        <f t="shared" si="0"/>
        <v>#REF!</v>
      </c>
      <c r="C48" s="12"/>
      <c r="D48" s="20" t="str">
        <f>IFERROR(VLOOKUP(B48,#REF!,7,FALSE),"")</f>
        <v/>
      </c>
      <c r="E48" s="20" t="str">
        <f>IFERROR(VLOOKUP(B48,#REF!,8,FALSE),"")</f>
        <v/>
      </c>
      <c r="F48" s="28" t="str">
        <f>IFERROR(IF(VLOOKUP(B48,#REF!,9,FALSE)="","Nvt.",HYPERLINK(VLOOKUP(B48,#REF!,9,FALSE),"Link")),"")</f>
        <v/>
      </c>
      <c r="G48" s="31" t="str">
        <f>IFERROR(VLOOKUP(B48,#REF!,10,FALSE),"")</f>
        <v/>
      </c>
      <c r="H48" s="22"/>
      <c r="I48" s="23"/>
      <c r="J48" s="12"/>
    </row>
    <row r="49" spans="2:10" ht="14.25" x14ac:dyDescent="0.2">
      <c r="B49" s="29" t="e">
        <f t="shared" si="0"/>
        <v>#REF!</v>
      </c>
      <c r="C49" s="12"/>
      <c r="D49" s="20" t="str">
        <f>IFERROR(VLOOKUP(B49,#REF!,7,FALSE),"")</f>
        <v/>
      </c>
      <c r="E49" s="20" t="str">
        <f>IFERROR(VLOOKUP(B49,#REF!,8,FALSE),"")</f>
        <v/>
      </c>
      <c r="F49" s="28" t="str">
        <f>IFERROR(IF(VLOOKUP(B49,#REF!,9,FALSE)="","Nvt.",HYPERLINK(VLOOKUP(B49,#REF!,9,FALSE),"Link")),"")</f>
        <v/>
      </c>
      <c r="G49" s="31" t="str">
        <f>IFERROR(VLOOKUP(B49,#REF!,10,FALSE),"")</f>
        <v/>
      </c>
      <c r="H49" s="22"/>
      <c r="I49" s="23"/>
      <c r="J49" s="12"/>
    </row>
    <row r="50" spans="2:10" ht="14.25" x14ac:dyDescent="0.2">
      <c r="B50" s="29" t="e">
        <f t="shared" si="0"/>
        <v>#REF!</v>
      </c>
      <c r="C50" s="12"/>
      <c r="D50" s="20" t="str">
        <f>IFERROR(VLOOKUP(B50,#REF!,7,FALSE),"")</f>
        <v/>
      </c>
      <c r="E50" s="20" t="str">
        <f>IFERROR(VLOOKUP(B50,#REF!,8,FALSE),"")</f>
        <v/>
      </c>
      <c r="F50" s="28" t="str">
        <f>IFERROR(IF(VLOOKUP(B50,#REF!,9,FALSE)="","Nvt.",HYPERLINK(VLOOKUP(B50,#REF!,9,FALSE),"Link")),"")</f>
        <v/>
      </c>
      <c r="G50" s="31" t="str">
        <f>IFERROR(VLOOKUP(B50,#REF!,10,FALSE),"")</f>
        <v/>
      </c>
      <c r="H50" s="22"/>
      <c r="I50" s="23"/>
      <c r="J50" s="12"/>
    </row>
    <row r="51" spans="2:10" ht="14.25" x14ac:dyDescent="0.2">
      <c r="B51" s="29" t="e">
        <f t="shared" si="0"/>
        <v>#REF!</v>
      </c>
      <c r="C51" s="12"/>
      <c r="D51" s="20" t="str">
        <f>IFERROR(VLOOKUP(B51,#REF!,7,FALSE),"")</f>
        <v/>
      </c>
      <c r="E51" s="20" t="str">
        <f>IFERROR(VLOOKUP(B51,#REF!,8,FALSE),"")</f>
        <v/>
      </c>
      <c r="F51" s="28" t="str">
        <f>IFERROR(IF(VLOOKUP(B51,#REF!,9,FALSE)="","Nvt.",HYPERLINK(VLOOKUP(B51,#REF!,9,FALSE),"Link")),"")</f>
        <v/>
      </c>
      <c r="G51" s="31" t="str">
        <f>IFERROR(VLOOKUP(B51,#REF!,10,FALSE),"")</f>
        <v/>
      </c>
      <c r="H51" s="22"/>
      <c r="I51" s="23"/>
      <c r="J51" s="12"/>
    </row>
    <row r="52" spans="2:10" ht="14.25" x14ac:dyDescent="0.2">
      <c r="B52" s="29" t="e">
        <f t="shared" si="0"/>
        <v>#REF!</v>
      </c>
      <c r="C52" s="12"/>
      <c r="D52" s="20" t="str">
        <f>IFERROR(VLOOKUP(B52,#REF!,7,FALSE),"")</f>
        <v/>
      </c>
      <c r="E52" s="20" t="str">
        <f>IFERROR(VLOOKUP(B52,#REF!,8,FALSE),"")</f>
        <v/>
      </c>
      <c r="F52" s="28" t="str">
        <f>IFERROR(IF(VLOOKUP(B52,#REF!,9,FALSE)="","Nvt.",HYPERLINK(VLOOKUP(B52,#REF!,9,FALSE),"Link")),"")</f>
        <v/>
      </c>
      <c r="G52" s="31" t="str">
        <f>IFERROR(VLOOKUP(B52,#REF!,10,FALSE),"")</f>
        <v/>
      </c>
      <c r="H52" s="22"/>
      <c r="I52" s="23"/>
      <c r="J52" s="12"/>
    </row>
    <row r="53" spans="2:10" ht="14.25" x14ac:dyDescent="0.2">
      <c r="B53" s="29" t="e">
        <f t="shared" si="0"/>
        <v>#REF!</v>
      </c>
      <c r="C53" s="12"/>
      <c r="D53" s="20" t="str">
        <f>IFERROR(VLOOKUP(B53,#REF!,7,FALSE),"")</f>
        <v/>
      </c>
      <c r="E53" s="20" t="str">
        <f>IFERROR(VLOOKUP(B53,#REF!,8,FALSE),"")</f>
        <v/>
      </c>
      <c r="F53" s="28" t="str">
        <f>IFERROR(IF(VLOOKUP(B53,#REF!,9,FALSE)="","Nvt.",HYPERLINK(VLOOKUP(B53,#REF!,9,FALSE),"Link")),"")</f>
        <v/>
      </c>
      <c r="G53" s="31" t="str">
        <f>IFERROR(VLOOKUP(B53,#REF!,10,FALSE),"")</f>
        <v/>
      </c>
      <c r="H53" s="22"/>
      <c r="I53" s="23"/>
      <c r="J53" s="12"/>
    </row>
    <row r="54" spans="2:10" ht="14.25" x14ac:dyDescent="0.2">
      <c r="B54" s="29" t="e">
        <f t="shared" si="0"/>
        <v>#REF!</v>
      </c>
      <c r="C54" s="12"/>
      <c r="D54" s="20" t="str">
        <f>IFERROR(VLOOKUP(B54,#REF!,7,FALSE),"")</f>
        <v/>
      </c>
      <c r="E54" s="20" t="str">
        <f>IFERROR(VLOOKUP(B54,#REF!,8,FALSE),"")</f>
        <v/>
      </c>
      <c r="F54" s="28" t="str">
        <f>IFERROR(IF(VLOOKUP(B54,#REF!,9,FALSE)="","Nvt.",HYPERLINK(VLOOKUP(B54,#REF!,9,FALSE),"Link")),"")</f>
        <v/>
      </c>
      <c r="G54" s="31" t="str">
        <f>IFERROR(VLOOKUP(B54,#REF!,10,FALSE),"")</f>
        <v/>
      </c>
      <c r="H54" s="22"/>
      <c r="I54" s="23"/>
      <c r="J54" s="12"/>
    </row>
    <row r="55" spans="2:10" ht="14.25" x14ac:dyDescent="0.2">
      <c r="B55" s="29" t="e">
        <f t="shared" si="0"/>
        <v>#REF!</v>
      </c>
      <c r="C55" s="12"/>
      <c r="D55" s="20" t="str">
        <f>IFERROR(VLOOKUP(B55,#REF!,7,FALSE),"")</f>
        <v/>
      </c>
      <c r="E55" s="20" t="str">
        <f>IFERROR(VLOOKUP(B55,#REF!,8,FALSE),"")</f>
        <v/>
      </c>
      <c r="F55" s="28" t="str">
        <f>IFERROR(IF(VLOOKUP(B55,#REF!,9,FALSE)="","Nvt.",HYPERLINK(VLOOKUP(B55,#REF!,9,FALSE),"Link")),"")</f>
        <v/>
      </c>
      <c r="G55" s="31" t="str">
        <f>IFERROR(VLOOKUP(B55,#REF!,10,FALSE),"")</f>
        <v/>
      </c>
      <c r="H55" s="22"/>
      <c r="I55" s="23"/>
      <c r="J55" s="12"/>
    </row>
    <row r="56" spans="2:10" ht="14.25" x14ac:dyDescent="0.2">
      <c r="B56" s="29" t="e">
        <f t="shared" si="0"/>
        <v>#REF!</v>
      </c>
      <c r="C56" s="12"/>
      <c r="D56" s="20" t="str">
        <f>IFERROR(VLOOKUP(B56,#REF!,7,FALSE),"")</f>
        <v/>
      </c>
      <c r="E56" s="20" t="str">
        <f>IFERROR(VLOOKUP(B56,#REF!,8,FALSE),"")</f>
        <v/>
      </c>
      <c r="F56" s="28" t="str">
        <f>IFERROR(IF(VLOOKUP(B56,#REF!,9,FALSE)="","Nvt.",HYPERLINK(VLOOKUP(B56,#REF!,9,FALSE),"Link")),"")</f>
        <v/>
      </c>
      <c r="G56" s="31" t="str">
        <f>IFERROR(VLOOKUP(B56,#REF!,10,FALSE),"")</f>
        <v/>
      </c>
      <c r="H56" s="22"/>
      <c r="I56" s="23"/>
      <c r="J56" s="12"/>
    </row>
    <row r="57" spans="2:10" ht="14.25" x14ac:dyDescent="0.2">
      <c r="B57" s="29" t="e">
        <f t="shared" si="0"/>
        <v>#REF!</v>
      </c>
      <c r="C57" s="12"/>
      <c r="D57" s="20" t="str">
        <f>IFERROR(VLOOKUP(B57,#REF!,7,FALSE),"")</f>
        <v/>
      </c>
      <c r="E57" s="20" t="str">
        <f>IFERROR(VLOOKUP(B57,#REF!,8,FALSE),"")</f>
        <v/>
      </c>
      <c r="F57" s="28" t="str">
        <f>IFERROR(IF(VLOOKUP(B57,#REF!,9,FALSE)="","Nvt.",HYPERLINK(VLOOKUP(B57,#REF!,9,FALSE),"Link")),"")</f>
        <v/>
      </c>
      <c r="G57" s="31" t="str">
        <f>IFERROR(VLOOKUP(B57,#REF!,10,FALSE),"")</f>
        <v/>
      </c>
      <c r="H57" s="22"/>
      <c r="I57" s="23"/>
      <c r="J57" s="12"/>
    </row>
    <row r="58" spans="2:10" ht="14.25" x14ac:dyDescent="0.2">
      <c r="B58" s="29" t="e">
        <f t="shared" si="0"/>
        <v>#REF!</v>
      </c>
      <c r="C58" s="12"/>
      <c r="D58" s="20" t="str">
        <f>IFERROR(VLOOKUP(B58,#REF!,7,FALSE),"")</f>
        <v/>
      </c>
      <c r="E58" s="20" t="str">
        <f>IFERROR(VLOOKUP(B58,#REF!,8,FALSE),"")</f>
        <v/>
      </c>
      <c r="F58" s="28" t="str">
        <f>IFERROR(IF(VLOOKUP(B58,#REF!,9,FALSE)="","Nvt.",HYPERLINK(VLOOKUP(B58,#REF!,9,FALSE),"Link")),"")</f>
        <v/>
      </c>
      <c r="G58" s="31" t="str">
        <f>IFERROR(VLOOKUP(B58,#REF!,10,FALSE),"")</f>
        <v/>
      </c>
      <c r="H58" s="22"/>
      <c r="I58" s="23"/>
      <c r="J58" s="12"/>
    </row>
    <row r="59" spans="2:10" ht="14.25" x14ac:dyDescent="0.2">
      <c r="B59" s="29" t="e">
        <f t="shared" si="0"/>
        <v>#REF!</v>
      </c>
      <c r="C59" s="12"/>
      <c r="D59" s="20" t="str">
        <f>IFERROR(VLOOKUP(B59,#REF!,7,FALSE),"")</f>
        <v/>
      </c>
      <c r="E59" s="20" t="str">
        <f>IFERROR(VLOOKUP(B59,#REF!,8,FALSE),"")</f>
        <v/>
      </c>
      <c r="F59" s="28" t="str">
        <f>IFERROR(IF(VLOOKUP(B59,#REF!,9,FALSE)="","Nvt.",HYPERLINK(VLOOKUP(B59,#REF!,9,FALSE),"Link")),"")</f>
        <v/>
      </c>
      <c r="G59" s="31" t="str">
        <f>IFERROR(VLOOKUP(B59,#REF!,10,FALSE),"")</f>
        <v/>
      </c>
      <c r="H59" s="22"/>
      <c r="I59" s="23"/>
      <c r="J59" s="12"/>
    </row>
    <row r="60" spans="2:10" ht="14.25" x14ac:dyDescent="0.2">
      <c r="B60" s="29" t="e">
        <f t="shared" si="0"/>
        <v>#REF!</v>
      </c>
      <c r="C60" s="12"/>
      <c r="D60" s="20" t="str">
        <f>IFERROR(VLOOKUP(B60,#REF!,7,FALSE),"")</f>
        <v/>
      </c>
      <c r="E60" s="20" t="str">
        <f>IFERROR(VLOOKUP(B60,#REF!,8,FALSE),"")</f>
        <v/>
      </c>
      <c r="F60" s="28" t="str">
        <f>IFERROR(IF(VLOOKUP(B60,#REF!,9,FALSE)="","Nvt.",HYPERLINK(VLOOKUP(B60,#REF!,9,FALSE),"Link")),"")</f>
        <v/>
      </c>
      <c r="G60" s="31" t="str">
        <f>IFERROR(VLOOKUP(B60,#REF!,10,FALSE),"")</f>
        <v/>
      </c>
      <c r="H60" s="22"/>
      <c r="I60" s="23"/>
      <c r="J60" s="12"/>
    </row>
    <row r="61" spans="2:10" ht="14.25" x14ac:dyDescent="0.2">
      <c r="B61" s="29" t="e">
        <f t="shared" si="0"/>
        <v>#REF!</v>
      </c>
      <c r="C61" s="12"/>
      <c r="D61" s="20" t="str">
        <f>IFERROR(VLOOKUP(B61,#REF!,7,FALSE),"")</f>
        <v/>
      </c>
      <c r="E61" s="20" t="str">
        <f>IFERROR(VLOOKUP(B61,#REF!,8,FALSE),"")</f>
        <v/>
      </c>
      <c r="F61" s="28" t="str">
        <f>IFERROR(IF(VLOOKUP(B61,#REF!,9,FALSE)="","Nvt.",HYPERLINK(VLOOKUP(B61,#REF!,9,FALSE),"Link")),"")</f>
        <v/>
      </c>
      <c r="G61" s="31" t="str">
        <f>IFERROR(VLOOKUP(B61,#REF!,10,FALSE),"")</f>
        <v/>
      </c>
      <c r="H61" s="22"/>
      <c r="I61" s="23"/>
      <c r="J61" s="12"/>
    </row>
    <row r="62" spans="2:10" ht="14.25" x14ac:dyDescent="0.2">
      <c r="B62" s="29" t="e">
        <f t="shared" si="0"/>
        <v>#REF!</v>
      </c>
      <c r="C62" s="12"/>
      <c r="D62" s="20" t="str">
        <f>IFERROR(VLOOKUP(B62,#REF!,7,FALSE),"")</f>
        <v/>
      </c>
      <c r="E62" s="20" t="str">
        <f>IFERROR(VLOOKUP(B62,#REF!,8,FALSE),"")</f>
        <v/>
      </c>
      <c r="F62" s="28" t="str">
        <f>IFERROR(IF(VLOOKUP(B62,#REF!,9,FALSE)="","Nvt.",HYPERLINK(VLOOKUP(B62,#REF!,9,FALSE),"Link")),"")</f>
        <v/>
      </c>
      <c r="G62" s="31" t="str">
        <f>IFERROR(VLOOKUP(B62,#REF!,10,FALSE),"")</f>
        <v/>
      </c>
      <c r="H62" s="22"/>
      <c r="I62" s="23"/>
      <c r="J62" s="12"/>
    </row>
    <row r="63" spans="2:10" ht="14.25" x14ac:dyDescent="0.2">
      <c r="B63" s="29" t="e">
        <f t="shared" si="0"/>
        <v>#REF!</v>
      </c>
      <c r="C63" s="12"/>
      <c r="D63" s="20" t="str">
        <f>IFERROR(VLOOKUP(B63,#REF!,7,FALSE),"")</f>
        <v/>
      </c>
      <c r="E63" s="20" t="str">
        <f>IFERROR(VLOOKUP(B63,#REF!,8,FALSE),"")</f>
        <v/>
      </c>
      <c r="F63" s="28" t="str">
        <f>IFERROR(IF(VLOOKUP(B63,#REF!,9,FALSE)="","Nvt.",HYPERLINK(VLOOKUP(B63,#REF!,9,FALSE),"Link")),"")</f>
        <v/>
      </c>
      <c r="G63" s="31" t="str">
        <f>IFERROR(VLOOKUP(B63,#REF!,10,FALSE),"")</f>
        <v/>
      </c>
      <c r="H63" s="22"/>
      <c r="I63" s="23"/>
      <c r="J63" s="12"/>
    </row>
    <row r="64" spans="2:10" ht="14.25" x14ac:dyDescent="0.2">
      <c r="B64" s="29" t="e">
        <f t="shared" si="0"/>
        <v>#REF!</v>
      </c>
      <c r="C64" s="12"/>
      <c r="D64" s="20" t="str">
        <f>IFERROR(VLOOKUP(B64,#REF!,7,FALSE),"")</f>
        <v/>
      </c>
      <c r="E64" s="20" t="str">
        <f>IFERROR(VLOOKUP(B64,#REF!,8,FALSE),"")</f>
        <v/>
      </c>
      <c r="F64" s="28" t="str">
        <f>IFERROR(IF(VLOOKUP(B64,#REF!,9,FALSE)="","Nvt.",HYPERLINK(VLOOKUP(B64,#REF!,9,FALSE),"Link")),"")</f>
        <v/>
      </c>
      <c r="G64" s="31" t="str">
        <f>IFERROR(VLOOKUP(B64,#REF!,10,FALSE),"")</f>
        <v/>
      </c>
      <c r="H64" s="22"/>
      <c r="I64" s="23"/>
      <c r="J64" s="12"/>
    </row>
    <row r="65" spans="2:10" ht="14.25" x14ac:dyDescent="0.2">
      <c r="B65" s="29" t="e">
        <f t="shared" si="0"/>
        <v>#REF!</v>
      </c>
      <c r="C65" s="12"/>
      <c r="D65" s="20" t="str">
        <f>IFERROR(VLOOKUP(B65,#REF!,7,FALSE),"")</f>
        <v/>
      </c>
      <c r="E65" s="20" t="str">
        <f>IFERROR(VLOOKUP(B65,#REF!,8,FALSE),"")</f>
        <v/>
      </c>
      <c r="F65" s="28" t="str">
        <f>IFERROR(IF(VLOOKUP(B65,#REF!,9,FALSE)="","Nvt.",HYPERLINK(VLOOKUP(B65,#REF!,9,FALSE),"Link")),"")</f>
        <v/>
      </c>
      <c r="G65" s="31" t="str">
        <f>IFERROR(VLOOKUP(B65,#REF!,10,FALSE),"")</f>
        <v/>
      </c>
      <c r="H65" s="22"/>
      <c r="I65" s="23"/>
      <c r="J65" s="12"/>
    </row>
    <row r="66" spans="2:10" ht="14.25" x14ac:dyDescent="0.2">
      <c r="B66" s="29" t="e">
        <f t="shared" si="0"/>
        <v>#REF!</v>
      </c>
      <c r="C66" s="12"/>
      <c r="D66" s="20" t="str">
        <f>IFERROR(VLOOKUP(B66,#REF!,7,FALSE),"")</f>
        <v/>
      </c>
      <c r="E66" s="20" t="str">
        <f>IFERROR(VLOOKUP(B66,#REF!,8,FALSE),"")</f>
        <v/>
      </c>
      <c r="F66" s="28" t="str">
        <f>IFERROR(IF(VLOOKUP(B66,#REF!,9,FALSE)="","Nvt.",HYPERLINK(VLOOKUP(B66,#REF!,9,FALSE),"Link")),"")</f>
        <v/>
      </c>
      <c r="G66" s="31" t="str">
        <f>IFERROR(VLOOKUP(B66,#REF!,10,FALSE),"")</f>
        <v/>
      </c>
      <c r="H66" s="22"/>
      <c r="I66" s="23"/>
      <c r="J66" s="12"/>
    </row>
    <row r="67" spans="2:10" ht="14.25" x14ac:dyDescent="0.2">
      <c r="B67" s="29" t="e">
        <f t="shared" si="0"/>
        <v>#REF!</v>
      </c>
      <c r="C67" s="12"/>
      <c r="D67" s="20" t="str">
        <f>IFERROR(VLOOKUP(B67,#REF!,7,FALSE),"")</f>
        <v/>
      </c>
      <c r="E67" s="20" t="str">
        <f>IFERROR(VLOOKUP(B67,#REF!,8,FALSE),"")</f>
        <v/>
      </c>
      <c r="F67" s="28" t="str">
        <f>IFERROR(IF(VLOOKUP(B67,#REF!,9,FALSE)="","Nvt.",HYPERLINK(VLOOKUP(B67,#REF!,9,FALSE),"Link")),"")</f>
        <v/>
      </c>
      <c r="G67" s="31" t="str">
        <f>IFERROR(VLOOKUP(B67,#REF!,10,FALSE),"")</f>
        <v/>
      </c>
      <c r="H67" s="22"/>
      <c r="I67" s="23"/>
      <c r="J67" s="12"/>
    </row>
    <row r="68" spans="2:10" ht="14.25" x14ac:dyDescent="0.2">
      <c r="B68" s="29" t="e">
        <f t="shared" si="0"/>
        <v>#REF!</v>
      </c>
      <c r="C68" s="12"/>
      <c r="D68" s="20" t="str">
        <f>IFERROR(VLOOKUP(B68,#REF!,7,FALSE),"")</f>
        <v/>
      </c>
      <c r="E68" s="20" t="str">
        <f>IFERROR(VLOOKUP(B68,#REF!,8,FALSE),"")</f>
        <v/>
      </c>
      <c r="F68" s="28" t="str">
        <f>IFERROR(IF(VLOOKUP(B68,#REF!,9,FALSE)="","Nvt.",HYPERLINK(VLOOKUP(B68,#REF!,9,FALSE),"Link")),"")</f>
        <v/>
      </c>
      <c r="G68" s="31" t="str">
        <f>IFERROR(VLOOKUP(B68,#REF!,10,FALSE),"")</f>
        <v/>
      </c>
      <c r="H68" s="22"/>
      <c r="I68" s="23"/>
      <c r="J68" s="12"/>
    </row>
    <row r="69" spans="2:10" ht="14.25" x14ac:dyDescent="0.2">
      <c r="B69" s="29" t="e">
        <f t="shared" si="0"/>
        <v>#REF!</v>
      </c>
      <c r="C69" s="12"/>
      <c r="D69" s="20" t="str">
        <f>IFERROR(VLOOKUP(B69,#REF!,7,FALSE),"")</f>
        <v/>
      </c>
      <c r="E69" s="20" t="str">
        <f>IFERROR(VLOOKUP(B69,#REF!,8,FALSE),"")</f>
        <v/>
      </c>
      <c r="F69" s="28" t="str">
        <f>IFERROR(IF(VLOOKUP(B69,#REF!,9,FALSE)="","Nvt.",HYPERLINK(VLOOKUP(B69,#REF!,9,FALSE),"Link")),"")</f>
        <v/>
      </c>
      <c r="G69" s="31" t="str">
        <f>IFERROR(VLOOKUP(B69,#REF!,10,FALSE),"")</f>
        <v/>
      </c>
      <c r="H69" s="22"/>
      <c r="I69" s="23"/>
      <c r="J69" s="12"/>
    </row>
    <row r="70" spans="2:10" ht="14.25" x14ac:dyDescent="0.2">
      <c r="B70" s="29" t="e">
        <f t="shared" si="0"/>
        <v>#REF!</v>
      </c>
      <c r="C70" s="12"/>
      <c r="D70" s="20" t="str">
        <f>IFERROR(VLOOKUP(B70,#REF!,7,FALSE),"")</f>
        <v/>
      </c>
      <c r="E70" s="20" t="str">
        <f>IFERROR(VLOOKUP(B70,#REF!,8,FALSE),"")</f>
        <v/>
      </c>
      <c r="F70" s="28" t="str">
        <f>IFERROR(IF(VLOOKUP(B70,#REF!,9,FALSE)="","Nvt.",HYPERLINK(VLOOKUP(B70,#REF!,9,FALSE),"Link")),"")</f>
        <v/>
      </c>
      <c r="G70" s="31" t="str">
        <f>IFERROR(VLOOKUP(B70,#REF!,10,FALSE),"")</f>
        <v/>
      </c>
      <c r="H70" s="22"/>
      <c r="I70" s="23"/>
      <c r="J70" s="12"/>
    </row>
    <row r="71" spans="2:10" ht="14.25" x14ac:dyDescent="0.2">
      <c r="B71" s="29" t="e">
        <f t="shared" si="0"/>
        <v>#REF!</v>
      </c>
      <c r="C71" s="12"/>
      <c r="D71" s="20" t="str">
        <f>IFERROR(VLOOKUP(B71,#REF!,7,FALSE),"")</f>
        <v/>
      </c>
      <c r="E71" s="20" t="str">
        <f>IFERROR(VLOOKUP(B71,#REF!,8,FALSE),"")</f>
        <v/>
      </c>
      <c r="F71" s="28" t="str">
        <f>IFERROR(IF(VLOOKUP(B71,#REF!,9,FALSE)="","Nvt.",HYPERLINK(VLOOKUP(B71,#REF!,9,FALSE),"Link")),"")</f>
        <v/>
      </c>
      <c r="G71" s="31" t="str">
        <f>IFERROR(VLOOKUP(B71,#REF!,10,FALSE),"")</f>
        <v/>
      </c>
      <c r="H71" s="22"/>
      <c r="I71" s="23"/>
      <c r="J71" s="12"/>
    </row>
    <row r="72" spans="2:10" ht="14.25" x14ac:dyDescent="0.2">
      <c r="B72" s="29" t="e">
        <f t="shared" si="0"/>
        <v>#REF!</v>
      </c>
      <c r="C72" s="12"/>
      <c r="D72" s="20" t="str">
        <f>IFERROR(VLOOKUP(B72,#REF!,7,FALSE),"")</f>
        <v/>
      </c>
      <c r="E72" s="20" t="str">
        <f>IFERROR(VLOOKUP(B72,#REF!,8,FALSE),"")</f>
        <v/>
      </c>
      <c r="F72" s="28" t="str">
        <f>IFERROR(IF(VLOOKUP(B72,#REF!,9,FALSE)="","Nvt.",HYPERLINK(VLOOKUP(B72,#REF!,9,FALSE),"Link")),"")</f>
        <v/>
      </c>
      <c r="G72" s="31" t="str">
        <f>IFERROR(VLOOKUP(B72,#REF!,10,FALSE),"")</f>
        <v/>
      </c>
      <c r="H72" s="22"/>
      <c r="I72" s="23"/>
      <c r="J72" s="12"/>
    </row>
    <row r="73" spans="2:10" ht="14.25" x14ac:dyDescent="0.2">
      <c r="B73" s="29" t="e">
        <f t="shared" si="0"/>
        <v>#REF!</v>
      </c>
      <c r="C73" s="12"/>
      <c r="D73" s="20" t="str">
        <f>IFERROR(VLOOKUP(B73,#REF!,7,FALSE),"")</f>
        <v/>
      </c>
      <c r="E73" s="20" t="str">
        <f>IFERROR(VLOOKUP(B73,#REF!,8,FALSE),"")</f>
        <v/>
      </c>
      <c r="F73" s="28" t="str">
        <f>IFERROR(IF(VLOOKUP(B73,#REF!,9,FALSE)="","Nvt.",HYPERLINK(VLOOKUP(B73,#REF!,9,FALSE),"Link")),"")</f>
        <v/>
      </c>
      <c r="G73" s="31" t="str">
        <f>IFERROR(VLOOKUP(B73,#REF!,10,FALSE),"")</f>
        <v/>
      </c>
      <c r="H73" s="22"/>
      <c r="I73" s="23"/>
      <c r="J73" s="12"/>
    </row>
    <row r="74" spans="2:10" ht="14.25" x14ac:dyDescent="0.2">
      <c r="B74" s="29" t="e">
        <f t="shared" si="0"/>
        <v>#REF!</v>
      </c>
      <c r="C74" s="12"/>
      <c r="D74" s="20" t="str">
        <f>IFERROR(VLOOKUP(B74,#REF!,7,FALSE),"")</f>
        <v/>
      </c>
      <c r="E74" s="20" t="str">
        <f>IFERROR(VLOOKUP(B74,#REF!,8,FALSE),"")</f>
        <v/>
      </c>
      <c r="F74" s="28" t="str">
        <f>IFERROR(IF(VLOOKUP(B74,#REF!,9,FALSE)="","Nvt.",HYPERLINK(VLOOKUP(B74,#REF!,9,FALSE),"Link")),"")</f>
        <v/>
      </c>
      <c r="G74" s="31" t="str">
        <f>IFERROR(VLOOKUP(B74,#REF!,10,FALSE),"")</f>
        <v/>
      </c>
      <c r="H74" s="22"/>
      <c r="I74" s="23"/>
      <c r="J74" s="12"/>
    </row>
    <row r="75" spans="2:10" ht="14.25" x14ac:dyDescent="0.2">
      <c r="B75" s="29" t="e">
        <f t="shared" ref="B75:B114" si="1">B74+1</f>
        <v>#REF!</v>
      </c>
      <c r="C75" s="12"/>
      <c r="D75" s="20" t="str">
        <f>IFERROR(VLOOKUP(B75,#REF!,7,FALSE),"")</f>
        <v/>
      </c>
      <c r="E75" s="20" t="str">
        <f>IFERROR(VLOOKUP(B75,#REF!,8,FALSE),"")</f>
        <v/>
      </c>
      <c r="F75" s="28" t="str">
        <f>IFERROR(IF(VLOOKUP(B75,#REF!,9,FALSE)="","Nvt.",HYPERLINK(VLOOKUP(B75,#REF!,9,FALSE),"Link")),"")</f>
        <v/>
      </c>
      <c r="G75" s="31" t="str">
        <f>IFERROR(VLOOKUP(B75,#REF!,10,FALSE),"")</f>
        <v/>
      </c>
      <c r="H75" s="22"/>
      <c r="I75" s="23"/>
      <c r="J75" s="12"/>
    </row>
    <row r="76" spans="2:10" ht="14.25" x14ac:dyDescent="0.2">
      <c r="B76" s="29" t="e">
        <f t="shared" si="1"/>
        <v>#REF!</v>
      </c>
      <c r="C76" s="12"/>
      <c r="D76" s="20" t="str">
        <f>IFERROR(VLOOKUP(B76,#REF!,7,FALSE),"")</f>
        <v/>
      </c>
      <c r="E76" s="20" t="str">
        <f>IFERROR(VLOOKUP(B76,#REF!,8,FALSE),"")</f>
        <v/>
      </c>
      <c r="F76" s="28" t="str">
        <f>IFERROR(IF(VLOOKUP(B76,#REF!,9,FALSE)="","Nvt.",HYPERLINK(VLOOKUP(B76,#REF!,9,FALSE),"Link")),"")</f>
        <v/>
      </c>
      <c r="G76" s="31" t="str">
        <f>IFERROR(VLOOKUP(B76,#REF!,10,FALSE),"")</f>
        <v/>
      </c>
      <c r="H76" s="22"/>
      <c r="I76" s="23"/>
      <c r="J76" s="12"/>
    </row>
    <row r="77" spans="2:10" ht="14.25" x14ac:dyDescent="0.2">
      <c r="B77" s="29" t="e">
        <f t="shared" si="1"/>
        <v>#REF!</v>
      </c>
      <c r="C77" s="12"/>
      <c r="D77" s="20" t="str">
        <f>IFERROR(VLOOKUP(B77,#REF!,7,FALSE),"")</f>
        <v/>
      </c>
      <c r="E77" s="20" t="str">
        <f>IFERROR(VLOOKUP(B77,#REF!,8,FALSE),"")</f>
        <v/>
      </c>
      <c r="F77" s="28" t="str">
        <f>IFERROR(IF(VLOOKUP(B77,#REF!,9,FALSE)="","Nvt.",HYPERLINK(VLOOKUP(B77,#REF!,9,FALSE),"Link")),"")</f>
        <v/>
      </c>
      <c r="G77" s="31" t="str">
        <f>IFERROR(VLOOKUP(B77,#REF!,10,FALSE),"")</f>
        <v/>
      </c>
      <c r="H77" s="22"/>
      <c r="I77" s="23"/>
      <c r="J77" s="12"/>
    </row>
    <row r="78" spans="2:10" ht="14.25" x14ac:dyDescent="0.2">
      <c r="B78" s="29" t="e">
        <f t="shared" si="1"/>
        <v>#REF!</v>
      </c>
      <c r="C78" s="12"/>
      <c r="D78" s="20" t="str">
        <f>IFERROR(VLOOKUP(B78,#REF!,7,FALSE),"")</f>
        <v/>
      </c>
      <c r="E78" s="20" t="str">
        <f>IFERROR(VLOOKUP(B78,#REF!,8,FALSE),"")</f>
        <v/>
      </c>
      <c r="F78" s="28" t="str">
        <f>IFERROR(IF(VLOOKUP(B78,#REF!,9,FALSE)="","Nvt.",HYPERLINK(VLOOKUP(B78,#REF!,9,FALSE),"Link")),"")</f>
        <v/>
      </c>
      <c r="G78" s="31" t="str">
        <f>IFERROR(VLOOKUP(B78,#REF!,10,FALSE),"")</f>
        <v/>
      </c>
      <c r="H78" s="22"/>
      <c r="I78" s="23"/>
      <c r="J78" s="12"/>
    </row>
    <row r="79" spans="2:10" ht="14.25" x14ac:dyDescent="0.2">
      <c r="B79" s="29" t="e">
        <f t="shared" si="1"/>
        <v>#REF!</v>
      </c>
      <c r="C79" s="12"/>
      <c r="D79" s="20" t="str">
        <f>IFERROR(VLOOKUP(B79,#REF!,7,FALSE),"")</f>
        <v/>
      </c>
      <c r="E79" s="20" t="str">
        <f>IFERROR(VLOOKUP(B79,#REF!,8,FALSE),"")</f>
        <v/>
      </c>
      <c r="F79" s="28" t="str">
        <f>IFERROR(IF(VLOOKUP(B79,#REF!,9,FALSE)="","Nvt.",HYPERLINK(VLOOKUP(B79,#REF!,9,FALSE),"Link")),"")</f>
        <v/>
      </c>
      <c r="G79" s="31" t="str">
        <f>IFERROR(VLOOKUP(B79,#REF!,10,FALSE),"")</f>
        <v/>
      </c>
      <c r="H79" s="22"/>
      <c r="I79" s="23"/>
      <c r="J79" s="12"/>
    </row>
    <row r="80" spans="2:10" ht="14.25" x14ac:dyDescent="0.2">
      <c r="B80" s="29" t="e">
        <f t="shared" si="1"/>
        <v>#REF!</v>
      </c>
      <c r="C80" s="12"/>
      <c r="D80" s="20" t="str">
        <f>IFERROR(VLOOKUP(B80,#REF!,7,FALSE),"")</f>
        <v/>
      </c>
      <c r="E80" s="20" t="str">
        <f>IFERROR(VLOOKUP(B80,#REF!,8,FALSE),"")</f>
        <v/>
      </c>
      <c r="F80" s="28" t="str">
        <f>IFERROR(IF(VLOOKUP(B80,#REF!,9,FALSE)="","Nvt.",HYPERLINK(VLOOKUP(B80,#REF!,9,FALSE),"Link")),"")</f>
        <v/>
      </c>
      <c r="G80" s="31" t="str">
        <f>IFERROR(VLOOKUP(B80,#REF!,10,FALSE),"")</f>
        <v/>
      </c>
      <c r="H80" s="22"/>
      <c r="I80" s="23"/>
      <c r="J80" s="12"/>
    </row>
    <row r="81" spans="2:10" ht="14.25" x14ac:dyDescent="0.2">
      <c r="B81" s="29" t="e">
        <f t="shared" si="1"/>
        <v>#REF!</v>
      </c>
      <c r="C81" s="12"/>
      <c r="D81" s="20" t="str">
        <f>IFERROR(VLOOKUP(B81,#REF!,7,FALSE),"")</f>
        <v/>
      </c>
      <c r="E81" s="20" t="str">
        <f>IFERROR(VLOOKUP(B81,#REF!,8,FALSE),"")</f>
        <v/>
      </c>
      <c r="F81" s="28" t="str">
        <f>IFERROR(IF(VLOOKUP(B81,#REF!,9,FALSE)="","Nvt.",HYPERLINK(VLOOKUP(B81,#REF!,9,FALSE),"Link")),"")</f>
        <v/>
      </c>
      <c r="G81" s="31" t="str">
        <f>IFERROR(VLOOKUP(B81,#REF!,10,FALSE),"")</f>
        <v/>
      </c>
      <c r="H81" s="22"/>
      <c r="I81" s="23"/>
      <c r="J81" s="12"/>
    </row>
    <row r="82" spans="2:10" ht="14.25" x14ac:dyDescent="0.2">
      <c r="B82" s="29" t="e">
        <f t="shared" si="1"/>
        <v>#REF!</v>
      </c>
      <c r="C82" s="12"/>
      <c r="D82" s="20" t="str">
        <f>IFERROR(VLOOKUP(B82,#REF!,7,FALSE),"")</f>
        <v/>
      </c>
      <c r="E82" s="20" t="str">
        <f>IFERROR(VLOOKUP(B82,#REF!,8,FALSE),"")</f>
        <v/>
      </c>
      <c r="F82" s="28" t="str">
        <f>IFERROR(IF(VLOOKUP(B82,#REF!,9,FALSE)="","Nvt.",HYPERLINK(VLOOKUP(B82,#REF!,9,FALSE),"Link")),"")</f>
        <v/>
      </c>
      <c r="G82" s="31" t="str">
        <f>IFERROR(VLOOKUP(B82,#REF!,10,FALSE),"")</f>
        <v/>
      </c>
      <c r="H82" s="22"/>
      <c r="I82" s="23"/>
      <c r="J82" s="12"/>
    </row>
    <row r="83" spans="2:10" ht="14.25" x14ac:dyDescent="0.2">
      <c r="B83" s="29" t="e">
        <f t="shared" si="1"/>
        <v>#REF!</v>
      </c>
      <c r="C83" s="12"/>
      <c r="D83" s="20" t="str">
        <f>IFERROR(VLOOKUP(B83,#REF!,7,FALSE),"")</f>
        <v/>
      </c>
      <c r="E83" s="20" t="str">
        <f>IFERROR(VLOOKUP(B83,#REF!,8,FALSE),"")</f>
        <v/>
      </c>
      <c r="F83" s="28" t="str">
        <f>IFERROR(IF(VLOOKUP(B83,#REF!,9,FALSE)="","Nvt.",HYPERLINK(VLOOKUP(B83,#REF!,9,FALSE),"Link")),"")</f>
        <v/>
      </c>
      <c r="G83" s="31" t="str">
        <f>IFERROR(VLOOKUP(B83,#REF!,10,FALSE),"")</f>
        <v/>
      </c>
      <c r="H83" s="22"/>
      <c r="I83" s="23"/>
      <c r="J83" s="12"/>
    </row>
    <row r="84" spans="2:10" ht="14.25" x14ac:dyDescent="0.2">
      <c r="B84" s="29" t="e">
        <f t="shared" si="1"/>
        <v>#REF!</v>
      </c>
      <c r="C84" s="12"/>
      <c r="D84" s="20" t="str">
        <f>IFERROR(VLOOKUP(B84,#REF!,7,FALSE),"")</f>
        <v/>
      </c>
      <c r="E84" s="20" t="str">
        <f>IFERROR(VLOOKUP(B84,#REF!,8,FALSE),"")</f>
        <v/>
      </c>
      <c r="F84" s="28" t="str">
        <f>IFERROR(IF(VLOOKUP(B84,#REF!,9,FALSE)="","Nvt.",HYPERLINK(VLOOKUP(B84,#REF!,9,FALSE),"Link")),"")</f>
        <v/>
      </c>
      <c r="G84" s="31" t="str">
        <f>IFERROR(VLOOKUP(B84,#REF!,10,FALSE),"")</f>
        <v/>
      </c>
      <c r="H84" s="22"/>
      <c r="I84" s="23"/>
      <c r="J84" s="12"/>
    </row>
    <row r="85" spans="2:10" ht="14.25" x14ac:dyDescent="0.2">
      <c r="B85" s="29" t="e">
        <f t="shared" si="1"/>
        <v>#REF!</v>
      </c>
      <c r="C85" s="12"/>
      <c r="D85" s="20" t="str">
        <f>IFERROR(VLOOKUP(B85,#REF!,7,FALSE),"")</f>
        <v/>
      </c>
      <c r="E85" s="20" t="str">
        <f>IFERROR(VLOOKUP(B85,#REF!,8,FALSE),"")</f>
        <v/>
      </c>
      <c r="F85" s="28" t="str">
        <f>IFERROR(IF(VLOOKUP(B85,#REF!,9,FALSE)="","Nvt.",HYPERLINK(VLOOKUP(B85,#REF!,9,FALSE),"Link")),"")</f>
        <v/>
      </c>
      <c r="G85" s="31" t="str">
        <f>IFERROR(VLOOKUP(B85,#REF!,10,FALSE),"")</f>
        <v/>
      </c>
      <c r="H85" s="22"/>
      <c r="I85" s="23"/>
      <c r="J85" s="12"/>
    </row>
    <row r="86" spans="2:10" ht="14.25" x14ac:dyDescent="0.2">
      <c r="B86" s="29" t="e">
        <f t="shared" si="1"/>
        <v>#REF!</v>
      </c>
      <c r="C86" s="12"/>
      <c r="D86" s="20" t="str">
        <f>IFERROR(VLOOKUP(B86,#REF!,7,FALSE),"")</f>
        <v/>
      </c>
      <c r="E86" s="20" t="str">
        <f>IFERROR(VLOOKUP(B86,#REF!,8,FALSE),"")</f>
        <v/>
      </c>
      <c r="F86" s="28" t="str">
        <f>IFERROR(IF(VLOOKUP(B86,#REF!,9,FALSE)="","Nvt.",HYPERLINK(VLOOKUP(B86,#REF!,9,FALSE),"Link")),"")</f>
        <v/>
      </c>
      <c r="G86" s="31" t="str">
        <f>IFERROR(VLOOKUP(B86,#REF!,10,FALSE),"")</f>
        <v/>
      </c>
      <c r="H86" s="22"/>
      <c r="I86" s="23"/>
      <c r="J86" s="12"/>
    </row>
    <row r="87" spans="2:10" ht="14.25" x14ac:dyDescent="0.2">
      <c r="B87" s="29" t="e">
        <f t="shared" si="1"/>
        <v>#REF!</v>
      </c>
      <c r="C87" s="12"/>
      <c r="D87" s="20" t="str">
        <f>IFERROR(VLOOKUP(B87,#REF!,7,FALSE),"")</f>
        <v/>
      </c>
      <c r="E87" s="20" t="str">
        <f>IFERROR(VLOOKUP(B87,#REF!,8,FALSE),"")</f>
        <v/>
      </c>
      <c r="F87" s="28" t="str">
        <f>IFERROR(IF(VLOOKUP(B87,#REF!,9,FALSE)="","Nvt.",HYPERLINK(VLOOKUP(B87,#REF!,9,FALSE),"Link")),"")</f>
        <v/>
      </c>
      <c r="G87" s="31" t="str">
        <f>IFERROR(VLOOKUP(B87,#REF!,10,FALSE),"")</f>
        <v/>
      </c>
      <c r="H87" s="22"/>
      <c r="I87" s="23"/>
      <c r="J87" s="12"/>
    </row>
    <row r="88" spans="2:10" ht="14.25" x14ac:dyDescent="0.2">
      <c r="B88" s="29" t="e">
        <f t="shared" si="1"/>
        <v>#REF!</v>
      </c>
      <c r="C88" s="12"/>
      <c r="D88" s="20" t="str">
        <f>IFERROR(VLOOKUP(B88,#REF!,7,FALSE),"")</f>
        <v/>
      </c>
      <c r="E88" s="20" t="str">
        <f>IFERROR(VLOOKUP(B88,#REF!,8,FALSE),"")</f>
        <v/>
      </c>
      <c r="F88" s="28" t="str">
        <f>IFERROR(IF(VLOOKUP(B88,#REF!,9,FALSE)="","Nvt.",HYPERLINK(VLOOKUP(B88,#REF!,9,FALSE),"Link")),"")</f>
        <v/>
      </c>
      <c r="G88" s="31" t="str">
        <f>IFERROR(VLOOKUP(B88,#REF!,10,FALSE),"")</f>
        <v/>
      </c>
      <c r="H88" s="22"/>
      <c r="I88" s="23"/>
      <c r="J88" s="12"/>
    </row>
    <row r="89" spans="2:10" ht="14.25" x14ac:dyDescent="0.2">
      <c r="B89" s="29" t="e">
        <f t="shared" si="1"/>
        <v>#REF!</v>
      </c>
      <c r="C89" s="12"/>
      <c r="D89" s="20" t="str">
        <f>IFERROR(VLOOKUP(B89,#REF!,7,FALSE),"")</f>
        <v/>
      </c>
      <c r="E89" s="20" t="str">
        <f>IFERROR(VLOOKUP(B89,#REF!,8,FALSE),"")</f>
        <v/>
      </c>
      <c r="F89" s="28" t="str">
        <f>IFERROR(IF(VLOOKUP(B89,#REF!,9,FALSE)="","Nvt.",HYPERLINK(VLOOKUP(B89,#REF!,9,FALSE),"Link")),"")</f>
        <v/>
      </c>
      <c r="G89" s="31" t="str">
        <f>IFERROR(VLOOKUP(B89,#REF!,10,FALSE),"")</f>
        <v/>
      </c>
      <c r="H89" s="22"/>
      <c r="I89" s="23"/>
      <c r="J89" s="12"/>
    </row>
    <row r="90" spans="2:10" ht="14.25" x14ac:dyDescent="0.2">
      <c r="B90" s="29" t="e">
        <f t="shared" si="1"/>
        <v>#REF!</v>
      </c>
      <c r="C90" s="12"/>
      <c r="D90" s="20" t="str">
        <f>IFERROR(VLOOKUP(B90,#REF!,7,FALSE),"")</f>
        <v/>
      </c>
      <c r="E90" s="20" t="str">
        <f>IFERROR(VLOOKUP(B90,#REF!,8,FALSE),"")</f>
        <v/>
      </c>
      <c r="F90" s="28" t="str">
        <f>IFERROR(IF(VLOOKUP(B90,#REF!,9,FALSE)="","Nvt.",HYPERLINK(VLOOKUP(B90,#REF!,9,FALSE),"Link")),"")</f>
        <v/>
      </c>
      <c r="G90" s="31" t="str">
        <f>IFERROR(VLOOKUP(B90,#REF!,10,FALSE),"")</f>
        <v/>
      </c>
      <c r="H90" s="22"/>
      <c r="I90" s="23"/>
      <c r="J90" s="12"/>
    </row>
    <row r="91" spans="2:10" ht="14.25" x14ac:dyDescent="0.2">
      <c r="B91" s="29" t="e">
        <f t="shared" si="1"/>
        <v>#REF!</v>
      </c>
      <c r="C91" s="12"/>
      <c r="D91" s="20" t="str">
        <f>IFERROR(VLOOKUP(B91,#REF!,7,FALSE),"")</f>
        <v/>
      </c>
      <c r="E91" s="20" t="str">
        <f>IFERROR(VLOOKUP(B91,#REF!,8,FALSE),"")</f>
        <v/>
      </c>
      <c r="F91" s="28" t="str">
        <f>IFERROR(IF(VLOOKUP(B91,#REF!,9,FALSE)="","Nvt.",HYPERLINK(VLOOKUP(B91,#REF!,9,FALSE),"Link")),"")</f>
        <v/>
      </c>
      <c r="G91" s="31" t="str">
        <f>IFERROR(VLOOKUP(B91,#REF!,10,FALSE),"")</f>
        <v/>
      </c>
      <c r="H91" s="22"/>
      <c r="I91" s="23"/>
      <c r="J91" s="12"/>
    </row>
    <row r="92" spans="2:10" ht="14.25" x14ac:dyDescent="0.2">
      <c r="B92" s="29" t="e">
        <f t="shared" si="1"/>
        <v>#REF!</v>
      </c>
      <c r="C92" s="12"/>
      <c r="D92" s="20" t="str">
        <f>IFERROR(VLOOKUP(B92,#REF!,7,FALSE),"")</f>
        <v/>
      </c>
      <c r="E92" s="20" t="str">
        <f>IFERROR(VLOOKUP(B92,#REF!,8,FALSE),"")</f>
        <v/>
      </c>
      <c r="F92" s="28" t="str">
        <f>IFERROR(IF(VLOOKUP(B92,#REF!,9,FALSE)="","Nvt.",HYPERLINK(VLOOKUP(B92,#REF!,9,FALSE),"Link")),"")</f>
        <v/>
      </c>
      <c r="G92" s="31" t="str">
        <f>IFERROR(VLOOKUP(B92,#REF!,10,FALSE),"")</f>
        <v/>
      </c>
      <c r="H92" s="22"/>
      <c r="I92" s="23"/>
      <c r="J92" s="12"/>
    </row>
    <row r="93" spans="2:10" ht="14.25" x14ac:dyDescent="0.2">
      <c r="B93" s="29" t="e">
        <f t="shared" si="1"/>
        <v>#REF!</v>
      </c>
      <c r="C93" s="12"/>
      <c r="D93" s="20" t="str">
        <f>IFERROR(VLOOKUP(B93,#REF!,7,FALSE),"")</f>
        <v/>
      </c>
      <c r="E93" s="20" t="str">
        <f>IFERROR(VLOOKUP(B93,#REF!,8,FALSE),"")</f>
        <v/>
      </c>
      <c r="F93" s="28" t="str">
        <f>IFERROR(IF(VLOOKUP(B93,#REF!,9,FALSE)="","Nvt.",HYPERLINK(VLOOKUP(B93,#REF!,9,FALSE),"Link")),"")</f>
        <v/>
      </c>
      <c r="G93" s="31" t="str">
        <f>IFERROR(VLOOKUP(B93,#REF!,10,FALSE),"")</f>
        <v/>
      </c>
      <c r="H93" s="22"/>
      <c r="I93" s="23"/>
      <c r="J93" s="12"/>
    </row>
    <row r="94" spans="2:10" ht="14.25" x14ac:dyDescent="0.2">
      <c r="B94" s="29" t="e">
        <f t="shared" si="1"/>
        <v>#REF!</v>
      </c>
      <c r="C94" s="12"/>
      <c r="D94" s="20" t="str">
        <f>IFERROR(VLOOKUP(B94,#REF!,7,FALSE),"")</f>
        <v/>
      </c>
      <c r="E94" s="20" t="str">
        <f>IFERROR(VLOOKUP(B94,#REF!,8,FALSE),"")</f>
        <v/>
      </c>
      <c r="F94" s="28" t="str">
        <f>IFERROR(IF(VLOOKUP(B94,#REF!,9,FALSE)="","Nvt.",HYPERLINK(VLOOKUP(B94,#REF!,9,FALSE),"Link")),"")</f>
        <v/>
      </c>
      <c r="G94" s="31" t="str">
        <f>IFERROR(VLOOKUP(B94,#REF!,10,FALSE),"")</f>
        <v/>
      </c>
      <c r="H94" s="22"/>
      <c r="I94" s="23"/>
      <c r="J94" s="12"/>
    </row>
    <row r="95" spans="2:10" ht="14.25" x14ac:dyDescent="0.2">
      <c r="B95" s="29" t="e">
        <f t="shared" si="1"/>
        <v>#REF!</v>
      </c>
      <c r="C95" s="12"/>
      <c r="D95" s="20" t="str">
        <f>IFERROR(VLOOKUP(B95,#REF!,7,FALSE),"")</f>
        <v/>
      </c>
      <c r="E95" s="20" t="str">
        <f>IFERROR(VLOOKUP(B95,#REF!,8,FALSE),"")</f>
        <v/>
      </c>
      <c r="F95" s="28" t="str">
        <f>IFERROR(IF(VLOOKUP(B95,#REF!,9,FALSE)="","Nvt.",HYPERLINK(VLOOKUP(B95,#REF!,9,FALSE),"Link")),"")</f>
        <v/>
      </c>
      <c r="G95" s="31" t="str">
        <f>IFERROR(VLOOKUP(B95,#REF!,10,FALSE),"")</f>
        <v/>
      </c>
      <c r="H95" s="22"/>
      <c r="I95" s="23"/>
      <c r="J95" s="12"/>
    </row>
    <row r="96" spans="2:10" ht="14.25" x14ac:dyDescent="0.2">
      <c r="B96" s="29" t="e">
        <f t="shared" si="1"/>
        <v>#REF!</v>
      </c>
      <c r="C96" s="12"/>
      <c r="D96" s="20" t="str">
        <f>IFERROR(VLOOKUP(B96,#REF!,7,FALSE),"")</f>
        <v/>
      </c>
      <c r="E96" s="20" t="str">
        <f>IFERROR(VLOOKUP(B96,#REF!,8,FALSE),"")</f>
        <v/>
      </c>
      <c r="F96" s="28" t="str">
        <f>IFERROR(IF(VLOOKUP(B96,#REF!,9,FALSE)="","Nvt.",HYPERLINK(VLOOKUP(B96,#REF!,9,FALSE),"Link")),"")</f>
        <v/>
      </c>
      <c r="G96" s="31" t="str">
        <f>IFERROR(VLOOKUP(B96,#REF!,10,FALSE),"")</f>
        <v/>
      </c>
      <c r="H96" s="22"/>
      <c r="I96" s="23"/>
      <c r="J96" s="12"/>
    </row>
    <row r="97" spans="2:10" ht="14.25" x14ac:dyDescent="0.2">
      <c r="B97" s="29" t="e">
        <f t="shared" si="1"/>
        <v>#REF!</v>
      </c>
      <c r="C97" s="12"/>
      <c r="D97" s="20" t="str">
        <f>IFERROR(VLOOKUP(B97,#REF!,7,FALSE),"")</f>
        <v/>
      </c>
      <c r="E97" s="20" t="str">
        <f>IFERROR(VLOOKUP(B97,#REF!,8,FALSE),"")</f>
        <v/>
      </c>
      <c r="F97" s="28" t="str">
        <f>IFERROR(IF(VLOOKUP(B97,#REF!,9,FALSE)="","Nvt.",HYPERLINK(VLOOKUP(B97,#REF!,9,FALSE),"Link")),"")</f>
        <v/>
      </c>
      <c r="G97" s="31" t="str">
        <f>IFERROR(VLOOKUP(B97,#REF!,10,FALSE),"")</f>
        <v/>
      </c>
      <c r="H97" s="22"/>
      <c r="I97" s="23"/>
      <c r="J97" s="12"/>
    </row>
    <row r="98" spans="2:10" ht="14.25" x14ac:dyDescent="0.2">
      <c r="B98" s="29" t="e">
        <f t="shared" si="1"/>
        <v>#REF!</v>
      </c>
      <c r="C98" s="12"/>
      <c r="D98" s="20" t="str">
        <f>IFERROR(VLOOKUP(B98,#REF!,7,FALSE),"")</f>
        <v/>
      </c>
      <c r="E98" s="20" t="str">
        <f>IFERROR(VLOOKUP(B98,#REF!,8,FALSE),"")</f>
        <v/>
      </c>
      <c r="F98" s="28" t="str">
        <f>IFERROR(IF(VLOOKUP(B98,#REF!,9,FALSE)="","Nvt.",HYPERLINK(VLOOKUP(B98,#REF!,9,FALSE),"Link")),"")</f>
        <v/>
      </c>
      <c r="G98" s="31" t="str">
        <f>IFERROR(VLOOKUP(B98,#REF!,10,FALSE),"")</f>
        <v/>
      </c>
      <c r="H98" s="22"/>
      <c r="I98" s="23"/>
      <c r="J98" s="12"/>
    </row>
    <row r="99" spans="2:10" ht="14.25" x14ac:dyDescent="0.2">
      <c r="B99" s="29" t="e">
        <f t="shared" si="1"/>
        <v>#REF!</v>
      </c>
      <c r="C99" s="12"/>
      <c r="D99" s="20" t="str">
        <f>IFERROR(VLOOKUP(B99,#REF!,7,FALSE),"")</f>
        <v/>
      </c>
      <c r="E99" s="20" t="str">
        <f>IFERROR(VLOOKUP(B99,#REF!,8,FALSE),"")</f>
        <v/>
      </c>
      <c r="F99" s="28" t="str">
        <f>IFERROR(IF(VLOOKUP(B99,#REF!,9,FALSE)="","Nvt.",HYPERLINK(VLOOKUP(B99,#REF!,9,FALSE),"Link")),"")</f>
        <v/>
      </c>
      <c r="G99" s="31" t="str">
        <f>IFERROR(VLOOKUP(B99,#REF!,10,FALSE),"")</f>
        <v/>
      </c>
      <c r="H99" s="22"/>
      <c r="I99" s="23"/>
      <c r="J99" s="12"/>
    </row>
    <row r="100" spans="2:10" ht="14.25" x14ac:dyDescent="0.2">
      <c r="B100" s="29" t="e">
        <f t="shared" si="1"/>
        <v>#REF!</v>
      </c>
      <c r="C100" s="12"/>
      <c r="D100" s="20" t="str">
        <f>IFERROR(VLOOKUP(B100,#REF!,7,FALSE),"")</f>
        <v/>
      </c>
      <c r="E100" s="20" t="str">
        <f>IFERROR(VLOOKUP(B100,#REF!,8,FALSE),"")</f>
        <v/>
      </c>
      <c r="F100" s="28" t="str">
        <f>IFERROR(IF(VLOOKUP(B100,#REF!,9,FALSE)="","Nvt.",HYPERLINK(VLOOKUP(B100,#REF!,9,FALSE),"Link")),"")</f>
        <v/>
      </c>
      <c r="G100" s="31" t="str">
        <f>IFERROR(VLOOKUP(B100,#REF!,10,FALSE),"")</f>
        <v/>
      </c>
      <c r="H100" s="22"/>
      <c r="I100" s="23"/>
      <c r="J100" s="12"/>
    </row>
    <row r="101" spans="2:10" ht="14.25" x14ac:dyDescent="0.2">
      <c r="B101" s="29" t="e">
        <f t="shared" si="1"/>
        <v>#REF!</v>
      </c>
      <c r="C101" s="12"/>
      <c r="D101" s="20" t="str">
        <f>IFERROR(VLOOKUP(B101,#REF!,7,FALSE),"")</f>
        <v/>
      </c>
      <c r="E101" s="20" t="str">
        <f>IFERROR(VLOOKUP(B101,#REF!,8,FALSE),"")</f>
        <v/>
      </c>
      <c r="F101" s="28" t="str">
        <f>IFERROR(IF(VLOOKUP(B101,#REF!,9,FALSE)="","Nvt.",HYPERLINK(VLOOKUP(B101,#REF!,9,FALSE),"Link")),"")</f>
        <v/>
      </c>
      <c r="G101" s="31" t="str">
        <f>IFERROR(VLOOKUP(B101,#REF!,10,FALSE),"")</f>
        <v/>
      </c>
      <c r="H101" s="22"/>
      <c r="I101" s="23"/>
      <c r="J101" s="12"/>
    </row>
    <row r="102" spans="2:10" ht="14.25" x14ac:dyDescent="0.2">
      <c r="B102" s="29" t="e">
        <f t="shared" si="1"/>
        <v>#REF!</v>
      </c>
      <c r="C102" s="12"/>
      <c r="D102" s="20" t="str">
        <f>IFERROR(VLOOKUP(B102,#REF!,7,FALSE),"")</f>
        <v/>
      </c>
      <c r="E102" s="20" t="str">
        <f>IFERROR(VLOOKUP(B102,#REF!,8,FALSE),"")</f>
        <v/>
      </c>
      <c r="F102" s="28" t="str">
        <f>IFERROR(IF(VLOOKUP(B102,#REF!,9,FALSE)="","Nvt.",HYPERLINK(VLOOKUP(B102,#REF!,9,FALSE),"Link")),"")</f>
        <v/>
      </c>
      <c r="G102" s="31" t="str">
        <f>IFERROR(VLOOKUP(B102,#REF!,10,FALSE),"")</f>
        <v/>
      </c>
      <c r="H102" s="22"/>
      <c r="I102" s="23"/>
      <c r="J102" s="12"/>
    </row>
    <row r="103" spans="2:10" ht="14.25" x14ac:dyDescent="0.2">
      <c r="B103" s="29" t="e">
        <f t="shared" si="1"/>
        <v>#REF!</v>
      </c>
      <c r="C103" s="12"/>
      <c r="D103" s="20" t="str">
        <f>IFERROR(VLOOKUP(B103,#REF!,7,FALSE),"")</f>
        <v/>
      </c>
      <c r="E103" s="20" t="str">
        <f>IFERROR(VLOOKUP(B103,#REF!,8,FALSE),"")</f>
        <v/>
      </c>
      <c r="F103" s="28" t="str">
        <f>IFERROR(IF(VLOOKUP(B103,#REF!,9,FALSE)="","Nvt.",HYPERLINK(VLOOKUP(B103,#REF!,9,FALSE),"Link")),"")</f>
        <v/>
      </c>
      <c r="G103" s="31" t="str">
        <f>IFERROR(VLOOKUP(B103,#REF!,10,FALSE),"")</f>
        <v/>
      </c>
      <c r="H103" s="22"/>
      <c r="I103" s="23"/>
      <c r="J103" s="12"/>
    </row>
    <row r="104" spans="2:10" ht="14.25" x14ac:dyDescent="0.2">
      <c r="B104" s="29" t="e">
        <f t="shared" si="1"/>
        <v>#REF!</v>
      </c>
      <c r="C104" s="12"/>
      <c r="D104" s="20" t="str">
        <f>IFERROR(VLOOKUP(B104,#REF!,7,FALSE),"")</f>
        <v/>
      </c>
      <c r="E104" s="20" t="str">
        <f>IFERROR(VLOOKUP(B104,#REF!,8,FALSE),"")</f>
        <v/>
      </c>
      <c r="F104" s="28" t="str">
        <f>IFERROR(IF(VLOOKUP(B104,#REF!,9,FALSE)="","Nvt.",HYPERLINK(VLOOKUP(B104,#REF!,9,FALSE),"Link")),"")</f>
        <v/>
      </c>
      <c r="G104" s="31" t="str">
        <f>IFERROR(VLOOKUP(B104,#REF!,10,FALSE),"")</f>
        <v/>
      </c>
      <c r="H104" s="22"/>
      <c r="I104" s="23"/>
      <c r="J104" s="12"/>
    </row>
    <row r="105" spans="2:10" ht="14.25" x14ac:dyDescent="0.2">
      <c r="B105" s="29" t="e">
        <f t="shared" si="1"/>
        <v>#REF!</v>
      </c>
      <c r="C105" s="12"/>
      <c r="D105" s="20" t="str">
        <f>IFERROR(VLOOKUP(B105,#REF!,7,FALSE),"")</f>
        <v/>
      </c>
      <c r="E105" s="20" t="str">
        <f>IFERROR(VLOOKUP(B105,#REF!,8,FALSE),"")</f>
        <v/>
      </c>
      <c r="F105" s="28" t="str">
        <f>IFERROR(IF(VLOOKUP(B105,#REF!,9,FALSE)="","Nvt.",HYPERLINK(VLOOKUP(B105,#REF!,9,FALSE),"Link")),"")</f>
        <v/>
      </c>
      <c r="G105" s="31" t="str">
        <f>IFERROR(VLOOKUP(B105,#REF!,10,FALSE),"")</f>
        <v/>
      </c>
      <c r="H105" s="22"/>
      <c r="I105" s="23"/>
      <c r="J105" s="12"/>
    </row>
    <row r="106" spans="2:10" ht="14.25" x14ac:dyDescent="0.2">
      <c r="B106" s="29" t="e">
        <f t="shared" si="1"/>
        <v>#REF!</v>
      </c>
      <c r="C106" s="12"/>
      <c r="D106" s="20" t="str">
        <f>IFERROR(VLOOKUP(B106,#REF!,7,FALSE),"")</f>
        <v/>
      </c>
      <c r="E106" s="20" t="str">
        <f>IFERROR(VLOOKUP(B106,#REF!,8,FALSE),"")</f>
        <v/>
      </c>
      <c r="F106" s="28" t="str">
        <f>IFERROR(IF(VLOOKUP(B106,#REF!,9,FALSE)="","Nvt.",HYPERLINK(VLOOKUP(B106,#REF!,9,FALSE),"Link")),"")</f>
        <v/>
      </c>
      <c r="G106" s="31" t="str">
        <f>IFERROR(VLOOKUP(B106,#REF!,10,FALSE),"")</f>
        <v/>
      </c>
      <c r="H106" s="22"/>
      <c r="I106" s="23"/>
      <c r="J106" s="12"/>
    </row>
    <row r="107" spans="2:10" ht="14.25" x14ac:dyDescent="0.2">
      <c r="B107" s="29" t="e">
        <f t="shared" si="1"/>
        <v>#REF!</v>
      </c>
      <c r="C107" s="12"/>
      <c r="D107" s="20" t="str">
        <f>IFERROR(VLOOKUP(B107,#REF!,7,FALSE),"")</f>
        <v/>
      </c>
      <c r="E107" s="20" t="str">
        <f>IFERROR(VLOOKUP(B107,#REF!,8,FALSE),"")</f>
        <v/>
      </c>
      <c r="F107" s="28" t="str">
        <f>IFERROR(IF(VLOOKUP(B107,#REF!,9,FALSE)="","Nvt.",HYPERLINK(VLOOKUP(B107,#REF!,9,FALSE),"Link")),"")</f>
        <v/>
      </c>
      <c r="G107" s="31" t="str">
        <f>IFERROR(VLOOKUP(B107,#REF!,10,FALSE),"")</f>
        <v/>
      </c>
      <c r="H107" s="22"/>
      <c r="I107" s="23"/>
      <c r="J107" s="12"/>
    </row>
    <row r="108" spans="2:10" ht="14.25" x14ac:dyDescent="0.2">
      <c r="B108" s="29" t="e">
        <f t="shared" si="1"/>
        <v>#REF!</v>
      </c>
      <c r="C108" s="12"/>
      <c r="D108" s="20" t="str">
        <f>IFERROR(VLOOKUP(B108,#REF!,7,FALSE),"")</f>
        <v/>
      </c>
      <c r="E108" s="20" t="str">
        <f>IFERROR(VLOOKUP(B108,#REF!,8,FALSE),"")</f>
        <v/>
      </c>
      <c r="F108" s="28" t="str">
        <f>IFERROR(IF(VLOOKUP(B108,#REF!,9,FALSE)="","Nvt.",HYPERLINK(VLOOKUP(B108,#REF!,9,FALSE),"Link")),"")</f>
        <v/>
      </c>
      <c r="G108" s="31" t="str">
        <f>IFERROR(VLOOKUP(B108,#REF!,10,FALSE),"")</f>
        <v/>
      </c>
      <c r="H108" s="22"/>
      <c r="I108" s="23"/>
      <c r="J108" s="12"/>
    </row>
    <row r="109" spans="2:10" ht="14.25" x14ac:dyDescent="0.2">
      <c r="B109" s="29" t="e">
        <f t="shared" si="1"/>
        <v>#REF!</v>
      </c>
      <c r="C109" s="12"/>
      <c r="D109" s="20" t="str">
        <f>IFERROR(VLOOKUP(B109,#REF!,7,FALSE),"")</f>
        <v/>
      </c>
      <c r="E109" s="20" t="str">
        <f>IFERROR(VLOOKUP(B109,#REF!,8,FALSE),"")</f>
        <v/>
      </c>
      <c r="F109" s="28" t="str">
        <f>IFERROR(IF(VLOOKUP(B109,#REF!,9,FALSE)="","Nvt.",HYPERLINK(VLOOKUP(B109,#REF!,9,FALSE),"Link")),"")</f>
        <v/>
      </c>
      <c r="G109" s="31" t="str">
        <f>IFERROR(VLOOKUP(B109,#REF!,10,FALSE),"")</f>
        <v/>
      </c>
      <c r="H109" s="22"/>
      <c r="I109" s="23"/>
      <c r="J109" s="12"/>
    </row>
    <row r="110" spans="2:10" ht="14.25" x14ac:dyDescent="0.2">
      <c r="B110" s="29" t="e">
        <f t="shared" si="1"/>
        <v>#REF!</v>
      </c>
      <c r="C110" s="12"/>
      <c r="D110" s="20" t="str">
        <f>IFERROR(VLOOKUP(B110,#REF!,7,FALSE),"")</f>
        <v/>
      </c>
      <c r="E110" s="20" t="str">
        <f>IFERROR(VLOOKUP(B110,#REF!,8,FALSE),"")</f>
        <v/>
      </c>
      <c r="F110" s="28" t="str">
        <f>IFERROR(IF(VLOOKUP(B110,#REF!,9,FALSE)="","Nvt.",HYPERLINK(VLOOKUP(B110,#REF!,9,FALSE),"Link")),"")</f>
        <v/>
      </c>
      <c r="G110" s="31" t="str">
        <f>IFERROR(VLOOKUP(B110,#REF!,10,FALSE),"")</f>
        <v/>
      </c>
      <c r="H110" s="22"/>
      <c r="I110" s="23"/>
      <c r="J110" s="12"/>
    </row>
    <row r="111" spans="2:10" ht="14.25" x14ac:dyDescent="0.2">
      <c r="B111" s="29" t="e">
        <f t="shared" si="1"/>
        <v>#REF!</v>
      </c>
      <c r="C111" s="12"/>
      <c r="D111" s="20" t="str">
        <f>IFERROR(VLOOKUP(B111,#REF!,7,FALSE),"")</f>
        <v/>
      </c>
      <c r="E111" s="20" t="str">
        <f>IFERROR(VLOOKUP(B111,#REF!,8,FALSE),"")</f>
        <v/>
      </c>
      <c r="F111" s="28" t="str">
        <f>IFERROR(IF(VLOOKUP(B111,#REF!,9,FALSE)="","Nvt.",HYPERLINK(VLOOKUP(B111,#REF!,9,FALSE),"Link")),"")</f>
        <v/>
      </c>
      <c r="G111" s="31" t="str">
        <f>IFERROR(VLOOKUP(B111,#REF!,10,FALSE),"")</f>
        <v/>
      </c>
      <c r="H111" s="22"/>
      <c r="I111" s="23"/>
      <c r="J111" s="12"/>
    </row>
    <row r="112" spans="2:10" ht="14.25" x14ac:dyDescent="0.2">
      <c r="B112" s="29" t="e">
        <f t="shared" si="1"/>
        <v>#REF!</v>
      </c>
      <c r="C112" s="12"/>
      <c r="D112" s="20" t="str">
        <f>IFERROR(VLOOKUP(B112,#REF!,7,FALSE),"")</f>
        <v/>
      </c>
      <c r="E112" s="20" t="str">
        <f>IFERROR(VLOOKUP(B112,#REF!,8,FALSE),"")</f>
        <v/>
      </c>
      <c r="F112" s="28" t="str">
        <f>IFERROR(IF(VLOOKUP(B112,#REF!,9,FALSE)="","Nvt.",HYPERLINK(VLOOKUP(B112,#REF!,9,FALSE),"Link")),"")</f>
        <v/>
      </c>
      <c r="G112" s="31" t="str">
        <f>IFERROR(VLOOKUP(B112,#REF!,10,FALSE),"")</f>
        <v/>
      </c>
      <c r="H112" s="22"/>
      <c r="I112" s="23"/>
      <c r="J112" s="12"/>
    </row>
    <row r="113" spans="2:10" ht="14.25" x14ac:dyDescent="0.2">
      <c r="B113" s="29" t="e">
        <f t="shared" si="1"/>
        <v>#REF!</v>
      </c>
      <c r="C113" s="12"/>
      <c r="D113" s="20" t="str">
        <f>IFERROR(VLOOKUP(B113,#REF!,7,FALSE),"")</f>
        <v/>
      </c>
      <c r="E113" s="20" t="str">
        <f>IFERROR(VLOOKUP(B113,#REF!,8,FALSE),"")</f>
        <v/>
      </c>
      <c r="F113" s="28" t="str">
        <f>IFERROR(IF(VLOOKUP(B113,#REF!,9,FALSE)="","Nvt.",HYPERLINK(VLOOKUP(B113,#REF!,9,FALSE),"Link")),"")</f>
        <v/>
      </c>
      <c r="G113" s="31" t="str">
        <f>IFERROR(VLOOKUP(B113,#REF!,10,FALSE),"")</f>
        <v/>
      </c>
      <c r="H113" s="22"/>
      <c r="I113" s="23"/>
      <c r="J113" s="12"/>
    </row>
    <row r="114" spans="2:10" ht="14.25" x14ac:dyDescent="0.2">
      <c r="B114" s="29" t="e">
        <f t="shared" si="1"/>
        <v>#REF!</v>
      </c>
      <c r="C114" s="12"/>
      <c r="D114" s="20" t="str">
        <f>IFERROR(VLOOKUP(B114,#REF!,7,FALSE),"")</f>
        <v/>
      </c>
      <c r="E114" s="20" t="str">
        <f>IFERROR(VLOOKUP(B114,#REF!,8,FALSE),"")</f>
        <v/>
      </c>
      <c r="F114" s="28" t="str">
        <f>IFERROR(IF(VLOOKUP(B114,#REF!,9,FALSE)="","Nvt.",HYPERLINK(VLOOKUP(B114,#REF!,9,FALSE),"Link")),"")</f>
        <v/>
      </c>
      <c r="G114" s="31" t="str">
        <f>IFERROR(VLOOKUP(B114,#REF!,10,FALSE),"")</f>
        <v/>
      </c>
      <c r="H114" s="22"/>
      <c r="I114" s="23"/>
      <c r="J114" s="12"/>
    </row>
    <row r="115" spans="2:10" ht="15" customHeight="1" x14ac:dyDescent="0.2">
      <c r="C115" s="12"/>
      <c r="D115" s="12"/>
      <c r="E115" s="13"/>
      <c r="F115" s="13"/>
      <c r="G115" s="13" t="str">
        <f>IFERROR(VLOOKUP(B115,#REF!,11,FALSE),"")</f>
        <v/>
      </c>
      <c r="H115" s="13"/>
      <c r="I115" s="13"/>
      <c r="J115" s="12"/>
    </row>
    <row r="116" spans="2:10" ht="18.75" customHeight="1" x14ac:dyDescent="0.2">
      <c r="C116" s="11"/>
      <c r="D116" s="66" t="s">
        <v>1</v>
      </c>
      <c r="E116" s="66"/>
      <c r="F116" s="66"/>
      <c r="G116" s="66"/>
      <c r="H116" s="66"/>
      <c r="I116" s="66"/>
      <c r="J116" s="11"/>
    </row>
    <row r="117" spans="2:10" ht="15" customHeight="1" x14ac:dyDescent="0.2">
      <c r="G117" s="2" t="str">
        <f>IFERROR(VLOOKUP(B117,#REF!,11,FALSE),"")</f>
        <v/>
      </c>
    </row>
    <row r="118" spans="2:10" ht="15" customHeight="1" x14ac:dyDescent="0.2">
      <c r="G118" s="2" t="str">
        <f>IFERROR(VLOOKUP(B118,#REF!,11,FALSE),"")</f>
        <v/>
      </c>
    </row>
    <row r="119" spans="2:10" ht="15" customHeight="1" x14ac:dyDescent="0.2"/>
    <row r="120" spans="2:10" ht="15" customHeight="1" x14ac:dyDescent="0.2"/>
    <row r="121" spans="2:10" ht="15" customHeight="1" x14ac:dyDescent="0.2">
      <c r="G121" s="2" t="str">
        <f>IFERROR(VLOOKUP(B121,#REF!,12,FALSE),"")</f>
        <v/>
      </c>
    </row>
    <row r="122" spans="2:10" ht="15" customHeight="1" x14ac:dyDescent="0.2">
      <c r="G122" s="2" t="str">
        <f>IFERROR(VLOOKUP(B122,#REF!,12,FALSE),"")</f>
        <v/>
      </c>
    </row>
    <row r="123" spans="2:10" ht="15" customHeight="1" x14ac:dyDescent="0.2">
      <c r="G123" s="2" t="str">
        <f>IFERROR(VLOOKUP(B123,#REF!,12,FALSE),"")</f>
        <v/>
      </c>
    </row>
    <row r="124" spans="2:10" ht="15" customHeight="1" x14ac:dyDescent="0.2">
      <c r="G124" s="2" t="str">
        <f>IFERROR(VLOOKUP(B124,#REF!,12,FALSE),"")</f>
        <v/>
      </c>
    </row>
    <row r="125" spans="2:10" ht="15" customHeight="1" x14ac:dyDescent="0.2">
      <c r="G125" s="2" t="str">
        <f>IFERROR(VLOOKUP(B125,#REF!,12,FALSE),"")</f>
        <v/>
      </c>
    </row>
    <row r="126" spans="2:10" ht="15" customHeight="1" x14ac:dyDescent="0.2"/>
  </sheetData>
  <autoFilter ref="D8:I8" xr:uid="{8BB9A03F-488F-437D-B850-3D6E1AD72A7F}"/>
  <mergeCells count="4">
    <mergeCell ref="D2:E2"/>
    <mergeCell ref="C3:D3"/>
    <mergeCell ref="E3:J3"/>
    <mergeCell ref="D116:I116"/>
  </mergeCells>
  <dataValidations count="1">
    <dataValidation type="list" allowBlank="1" showInputMessage="1" showErrorMessage="1" sqref="H9:H114" xr:uid="{321D925D-E5F3-492B-B04B-E076ACBD1CD8}">
      <formula1>#REF!</formula1>
    </dataValidation>
  </dataValidations>
  <hyperlinks>
    <hyperlink ref="D116:E116" r:id="rId1" display="Kijk voor meer informatie over VSSR diensten op https://vssr.rijksapplicaties.nl/ of mail naar vssr.info@minjenv.nl" xr:uid="{DB3677AD-3EDE-4C61-A52D-7A851A9A4597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766E-7E4E-4E1B-9392-223843984177}">
  <dimension ref="B1:J100"/>
  <sheetViews>
    <sheetView zoomScaleNormal="100" workbookViewId="0">
      <pane xSplit="3" ySplit="8" topLeftCell="D9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defaultColWidth="9.140625" defaultRowHeight="12.75" x14ac:dyDescent="0.2"/>
  <cols>
    <col min="1" max="1" width="8.5703125" style="1" customWidth="1"/>
    <col min="2" max="2" width="6.5703125" style="29" hidden="1" customWidth="1"/>
    <col min="3" max="3" width="2.85546875" style="1" customWidth="1"/>
    <col min="4" max="4" width="32.140625" style="1" customWidth="1"/>
    <col min="5" max="5" width="99" style="2" customWidth="1"/>
    <col min="6" max="6" width="20" style="2" customWidth="1"/>
    <col min="7" max="7" width="9.42578125" style="2" customWidth="1"/>
    <col min="8" max="8" width="20" style="2" customWidth="1"/>
    <col min="9" max="9" width="40.7109375" style="2" customWidth="1"/>
    <col min="10" max="10" width="2.85546875" style="1" customWidth="1"/>
    <col min="11" max="16384" width="9.140625" style="1"/>
  </cols>
  <sheetData>
    <row r="1" spans="2:10" ht="45" customHeight="1" x14ac:dyDescent="0.2"/>
    <row r="2" spans="2:10" ht="112.5" customHeight="1" x14ac:dyDescent="0.4">
      <c r="C2" s="3"/>
      <c r="D2" s="59"/>
      <c r="E2" s="60"/>
      <c r="F2" s="26"/>
      <c r="G2" s="30"/>
      <c r="H2" s="26"/>
      <c r="I2" s="25" t="s">
        <v>0</v>
      </c>
      <c r="J2" s="4"/>
    </row>
    <row r="3" spans="2:10" ht="15" customHeight="1" x14ac:dyDescent="0.4">
      <c r="C3" s="59"/>
      <c r="D3" s="60"/>
      <c r="E3" s="59"/>
      <c r="F3" s="59"/>
      <c r="G3" s="59"/>
      <c r="H3" s="59"/>
      <c r="I3" s="59"/>
      <c r="J3" s="60"/>
    </row>
    <row r="4" spans="2:10" ht="18.75" customHeight="1" x14ac:dyDescent="0.4">
      <c r="C4" s="5"/>
      <c r="D4" s="6" t="str">
        <f>INFO!C4</f>
        <v>Monitoring &amp; Detectie</v>
      </c>
      <c r="E4" s="5"/>
      <c r="F4" s="5"/>
      <c r="G4" s="5"/>
      <c r="H4" s="5"/>
      <c r="I4" s="5"/>
      <c r="J4" s="7"/>
    </row>
    <row r="5" spans="2:10" ht="18.75" customHeight="1" x14ac:dyDescent="0.4">
      <c r="C5" s="8"/>
      <c r="D5" s="9" t="str">
        <f>INFO!C5</f>
        <v>SOC KPI-framework - versie 1.0</v>
      </c>
      <c r="E5" s="8"/>
      <c r="F5" s="8"/>
      <c r="G5" s="8"/>
      <c r="H5" s="8"/>
      <c r="I5" s="8"/>
      <c r="J5" s="10"/>
    </row>
    <row r="6" spans="2:10" ht="18.75" customHeight="1" x14ac:dyDescent="0.2">
      <c r="C6" s="11"/>
      <c r="D6" s="21" t="s">
        <v>11</v>
      </c>
      <c r="E6" s="11"/>
      <c r="F6" s="11"/>
      <c r="G6" s="11"/>
      <c r="H6" s="11"/>
      <c r="I6" s="11"/>
      <c r="J6" s="11"/>
    </row>
    <row r="7" spans="2:10" ht="15" customHeight="1" x14ac:dyDescent="0.2">
      <c r="C7" s="12"/>
      <c r="D7" s="12"/>
      <c r="E7" s="13"/>
      <c r="F7" s="13"/>
      <c r="G7" s="13"/>
      <c r="H7" s="13"/>
      <c r="I7" s="13"/>
      <c r="J7" s="12"/>
    </row>
    <row r="8" spans="2:10" ht="15" customHeight="1" x14ac:dyDescent="0.2">
      <c r="B8" s="29" t="s">
        <v>6</v>
      </c>
      <c r="C8" s="12"/>
      <c r="D8" s="16" t="e">
        <f>#REF!</f>
        <v>#REF!</v>
      </c>
      <c r="E8" s="17" t="e">
        <f>#REF!</f>
        <v>#REF!</v>
      </c>
      <c r="F8" s="18" t="s">
        <v>2</v>
      </c>
      <c r="G8" s="18" t="s">
        <v>8</v>
      </c>
      <c r="H8" s="19" t="s">
        <v>3</v>
      </c>
      <c r="I8" s="18" t="s">
        <v>4</v>
      </c>
      <c r="J8" s="12"/>
    </row>
    <row r="9" spans="2:10" ht="85.5" x14ac:dyDescent="0.2">
      <c r="B9" s="29" t="e">
        <f>#REF!+1</f>
        <v>#REF!</v>
      </c>
      <c r="C9" s="12"/>
      <c r="D9" s="20" t="str">
        <f>IFERROR(VLOOKUP(B9,#REF!,6,FALSE),"")</f>
        <v/>
      </c>
      <c r="E9" s="20" t="str">
        <f>IFERROR(VLOOKUP(B9,#REF!,7,FALSE),"")</f>
        <v/>
      </c>
      <c r="F9" s="28" t="str">
        <f>IFERROR(IF(VLOOKUP(B9,#REF!,8,FALSE)="","Nvt.",HYPERLINK(VLOOKUP(B9,#REF!,8,FALSE),"Link")),"")</f>
        <v/>
      </c>
      <c r="G9" s="31" t="str">
        <f>IFERROR(VLOOKUP(B9,#REF!,9,FALSE),"")</f>
        <v/>
      </c>
      <c r="H9" s="22"/>
      <c r="I9" s="23"/>
      <c r="J9" s="12"/>
    </row>
    <row r="10" spans="2:10" ht="28.5" x14ac:dyDescent="0.2">
      <c r="B10" s="29" t="e">
        <f>B9+1</f>
        <v>#REF!</v>
      </c>
      <c r="C10" s="12"/>
      <c r="D10" s="20" t="str">
        <f>IFERROR(VLOOKUP(B10,#REF!,6,FALSE),"")</f>
        <v/>
      </c>
      <c r="E10" s="20" t="str">
        <f>IFERROR(VLOOKUP(B10,#REF!,7,FALSE),"")</f>
        <v/>
      </c>
      <c r="F10" s="28" t="str">
        <f>IFERROR(IF(VLOOKUP(B10,#REF!,8,FALSE)="","Nvt.",HYPERLINK(VLOOKUP(B10,#REF!,8,FALSE),"Link")),"")</f>
        <v/>
      </c>
      <c r="G10" s="31" t="str">
        <f>IFERROR(VLOOKUP(B10,#REF!,9,FALSE),"")</f>
        <v/>
      </c>
      <c r="H10" s="22"/>
      <c r="I10" s="23"/>
      <c r="J10" s="12"/>
    </row>
    <row r="11" spans="2:10" ht="28.5" x14ac:dyDescent="0.2">
      <c r="B11" s="29" t="e">
        <f t="shared" ref="B11:B74" si="0">B10+1</f>
        <v>#REF!</v>
      </c>
      <c r="C11" s="12"/>
      <c r="D11" s="20" t="str">
        <f>IFERROR(VLOOKUP(B11,#REF!,6,FALSE),"")</f>
        <v/>
      </c>
      <c r="E11" s="20" t="str">
        <f>IFERROR(VLOOKUP(B11,#REF!,7,FALSE),"")</f>
        <v/>
      </c>
      <c r="F11" s="28" t="str">
        <f>IFERROR(IF(VLOOKUP(B11,#REF!,8,FALSE)="","Nvt.",HYPERLINK(VLOOKUP(B11,#REF!,8,FALSE),"Link")),"")</f>
        <v/>
      </c>
      <c r="G11" s="31" t="str">
        <f>IFERROR(VLOOKUP(B11,#REF!,9,FALSE),"")</f>
        <v/>
      </c>
      <c r="H11" s="22"/>
      <c r="I11" s="23"/>
      <c r="J11" s="12"/>
    </row>
    <row r="12" spans="2:10" ht="14.25" x14ac:dyDescent="0.2">
      <c r="B12" s="29" t="e">
        <f t="shared" si="0"/>
        <v>#REF!</v>
      </c>
      <c r="C12" s="12"/>
      <c r="D12" s="20" t="str">
        <f>IFERROR(VLOOKUP(B12,#REF!,6,FALSE),"")</f>
        <v/>
      </c>
      <c r="E12" s="20" t="str">
        <f>IFERROR(VLOOKUP(B12,#REF!,7,FALSE),"")</f>
        <v/>
      </c>
      <c r="F12" s="28" t="str">
        <f>IFERROR(IF(VLOOKUP(B12,#REF!,8,FALSE)="","Nvt.",HYPERLINK(VLOOKUP(B12,#REF!,8,FALSE),"Link")),"")</f>
        <v/>
      </c>
      <c r="G12" s="31" t="str">
        <f>IFERROR(VLOOKUP(B12,#REF!,9,FALSE),"")</f>
        <v/>
      </c>
      <c r="H12" s="22"/>
      <c r="I12" s="23"/>
      <c r="J12" s="12"/>
    </row>
    <row r="13" spans="2:10" ht="14.25" x14ac:dyDescent="0.2">
      <c r="B13" s="29" t="e">
        <f t="shared" si="0"/>
        <v>#REF!</v>
      </c>
      <c r="C13" s="12"/>
      <c r="D13" s="20" t="str">
        <f>IFERROR(VLOOKUP(B13,#REF!,6,FALSE),"")</f>
        <v/>
      </c>
      <c r="E13" s="20" t="str">
        <f>IFERROR(VLOOKUP(B13,#REF!,7,FALSE),"")</f>
        <v/>
      </c>
      <c r="F13" s="28" t="str">
        <f>IFERROR(IF(VLOOKUP(B13,#REF!,8,FALSE)="","Nvt.",HYPERLINK(VLOOKUP(B13,#REF!,8,FALSE),"Link")),"")</f>
        <v/>
      </c>
      <c r="G13" s="31" t="str">
        <f>IFERROR(VLOOKUP(B13,#REF!,9,FALSE),"")</f>
        <v/>
      </c>
      <c r="H13" s="22"/>
      <c r="I13" s="23"/>
      <c r="J13" s="12"/>
    </row>
    <row r="14" spans="2:10" ht="28.5" x14ac:dyDescent="0.2">
      <c r="B14" s="29" t="e">
        <f t="shared" si="0"/>
        <v>#REF!</v>
      </c>
      <c r="C14" s="12"/>
      <c r="D14" s="20" t="str">
        <f>IFERROR(VLOOKUP(B14,#REF!,6,FALSE),"")</f>
        <v/>
      </c>
      <c r="E14" s="20" t="str">
        <f>IFERROR(VLOOKUP(B14,#REF!,7,FALSE),"")</f>
        <v/>
      </c>
      <c r="F14" s="28" t="str">
        <f>IFERROR(IF(VLOOKUP(B14,#REF!,8,FALSE)="","Nvt.",HYPERLINK(VLOOKUP(B14,#REF!,8,FALSE),"Link")),"")</f>
        <v/>
      </c>
      <c r="G14" s="31" t="str">
        <f>IFERROR(VLOOKUP(B14,#REF!,9,FALSE),"")</f>
        <v/>
      </c>
      <c r="H14" s="22"/>
      <c r="I14" s="23"/>
      <c r="J14" s="12"/>
    </row>
    <row r="15" spans="2:10" ht="14.25" x14ac:dyDescent="0.2">
      <c r="B15" s="29" t="e">
        <f t="shared" si="0"/>
        <v>#REF!</v>
      </c>
      <c r="C15" s="12"/>
      <c r="D15" s="20" t="str">
        <f>IFERROR(VLOOKUP(B15,#REF!,6,FALSE),"")</f>
        <v/>
      </c>
      <c r="E15" s="20" t="str">
        <f>IFERROR(VLOOKUP(B15,#REF!,7,FALSE),"")</f>
        <v/>
      </c>
      <c r="F15" s="28" t="str">
        <f>IFERROR(IF(VLOOKUP(B15,#REF!,8,FALSE)="","Nvt.",HYPERLINK(VLOOKUP(B15,#REF!,8,FALSE),"Link")),"")</f>
        <v/>
      </c>
      <c r="G15" s="31" t="str">
        <f>IFERROR(VLOOKUP(B15,#REF!,9,FALSE),"")</f>
        <v/>
      </c>
      <c r="H15" s="22"/>
      <c r="I15" s="23"/>
      <c r="J15" s="12"/>
    </row>
    <row r="16" spans="2:10" ht="28.5" x14ac:dyDescent="0.2">
      <c r="B16" s="29" t="e">
        <f t="shared" si="0"/>
        <v>#REF!</v>
      </c>
      <c r="C16" s="12"/>
      <c r="D16" s="20" t="str">
        <f>IFERROR(VLOOKUP(B16,#REF!,6,FALSE),"")</f>
        <v/>
      </c>
      <c r="E16" s="20" t="str">
        <f>IFERROR(VLOOKUP(B16,#REF!,7,FALSE),"")</f>
        <v/>
      </c>
      <c r="F16" s="28" t="str">
        <f>IFERROR(IF(VLOOKUP(B16,#REF!,8,FALSE)="","Nvt.",HYPERLINK(VLOOKUP(B16,#REF!,8,FALSE),"Link")),"")</f>
        <v/>
      </c>
      <c r="G16" s="31" t="str">
        <f>IFERROR(VLOOKUP(B16,#REF!,9,FALSE),"")</f>
        <v/>
      </c>
      <c r="H16" s="22"/>
      <c r="I16" s="23"/>
      <c r="J16" s="12"/>
    </row>
    <row r="17" spans="2:10" ht="28.5" x14ac:dyDescent="0.2">
      <c r="B17" s="29" t="e">
        <f t="shared" si="0"/>
        <v>#REF!</v>
      </c>
      <c r="C17" s="12"/>
      <c r="D17" s="20" t="str">
        <f>IFERROR(VLOOKUP(B17,#REF!,6,FALSE),"")</f>
        <v/>
      </c>
      <c r="E17" s="20" t="str">
        <f>IFERROR(VLOOKUP(B17,#REF!,7,FALSE),"")</f>
        <v/>
      </c>
      <c r="F17" s="28" t="str">
        <f>IFERROR(IF(VLOOKUP(B17,#REF!,8,FALSE)="","Nvt.",HYPERLINK(VLOOKUP(B17,#REF!,8,FALSE),"Link")),"")</f>
        <v/>
      </c>
      <c r="G17" s="31" t="str">
        <f>IFERROR(VLOOKUP(B17,#REF!,9,FALSE),"")</f>
        <v/>
      </c>
      <c r="H17" s="22"/>
      <c r="I17" s="23"/>
      <c r="J17" s="12"/>
    </row>
    <row r="18" spans="2:10" ht="14.25" x14ac:dyDescent="0.2">
      <c r="B18" s="29" t="e">
        <f t="shared" si="0"/>
        <v>#REF!</v>
      </c>
      <c r="C18" s="12"/>
      <c r="D18" s="20" t="str">
        <f>IFERROR(VLOOKUP(B18,#REF!,6,FALSE),"")</f>
        <v/>
      </c>
      <c r="E18" s="20" t="str">
        <f>IFERROR(VLOOKUP(B18,#REF!,7,FALSE),"")</f>
        <v/>
      </c>
      <c r="F18" s="28" t="str">
        <f>IFERROR(IF(VLOOKUP(B18,#REF!,8,FALSE)="","Nvt.",HYPERLINK(VLOOKUP(B18,#REF!,8,FALSE),"Link")),"")</f>
        <v/>
      </c>
      <c r="G18" s="31" t="str">
        <f>IFERROR(VLOOKUP(B18,#REF!,9,FALSE),"")</f>
        <v/>
      </c>
      <c r="H18" s="22"/>
      <c r="I18" s="23"/>
      <c r="J18" s="12"/>
    </row>
    <row r="19" spans="2:10" ht="14.25" x14ac:dyDescent="0.2">
      <c r="B19" s="29" t="e">
        <f t="shared" si="0"/>
        <v>#REF!</v>
      </c>
      <c r="C19" s="12"/>
      <c r="D19" s="20" t="str">
        <f>IFERROR(VLOOKUP(B19,#REF!,6,FALSE),"")</f>
        <v/>
      </c>
      <c r="E19" s="20" t="str">
        <f>IFERROR(VLOOKUP(B19,#REF!,7,FALSE),"")</f>
        <v/>
      </c>
      <c r="F19" s="28" t="str">
        <f>IFERROR(IF(VLOOKUP(B19,#REF!,8,FALSE)="","Nvt.",HYPERLINK(VLOOKUP(B19,#REF!,8,FALSE),"Link")),"")</f>
        <v/>
      </c>
      <c r="G19" s="31" t="str">
        <f>IFERROR(VLOOKUP(B19,#REF!,9,FALSE),"")</f>
        <v/>
      </c>
      <c r="H19" s="22"/>
      <c r="I19" s="23"/>
      <c r="J19" s="12"/>
    </row>
    <row r="20" spans="2:10" ht="14.25" x14ac:dyDescent="0.2">
      <c r="B20" s="29" t="e">
        <f t="shared" si="0"/>
        <v>#REF!</v>
      </c>
      <c r="C20" s="12"/>
      <c r="D20" s="20" t="str">
        <f>IFERROR(VLOOKUP(B20,#REF!,6,FALSE),"")</f>
        <v/>
      </c>
      <c r="E20" s="20" t="str">
        <f>IFERROR(VLOOKUP(B20,#REF!,7,FALSE),"")</f>
        <v/>
      </c>
      <c r="F20" s="28" t="str">
        <f>IFERROR(IF(VLOOKUP(B20,#REF!,8,FALSE)="","Nvt.",HYPERLINK(VLOOKUP(B20,#REF!,8,FALSE),"Link")),"")</f>
        <v/>
      </c>
      <c r="G20" s="31" t="str">
        <f>IFERROR(VLOOKUP(B20,#REF!,9,FALSE),"")</f>
        <v/>
      </c>
      <c r="H20" s="22"/>
      <c r="I20" s="23"/>
      <c r="J20" s="12"/>
    </row>
    <row r="21" spans="2:10" ht="14.25" x14ac:dyDescent="0.2">
      <c r="B21" s="29" t="e">
        <f t="shared" si="0"/>
        <v>#REF!</v>
      </c>
      <c r="C21" s="12"/>
      <c r="D21" s="20" t="str">
        <f>IFERROR(VLOOKUP(B21,#REF!,6,FALSE),"")</f>
        <v/>
      </c>
      <c r="E21" s="20" t="str">
        <f>IFERROR(VLOOKUP(B21,#REF!,7,FALSE),"")</f>
        <v/>
      </c>
      <c r="F21" s="28" t="str">
        <f>IFERROR(IF(VLOOKUP(B21,#REF!,8,FALSE)="","Nvt.",HYPERLINK(VLOOKUP(B21,#REF!,8,FALSE),"Link")),"")</f>
        <v/>
      </c>
      <c r="G21" s="31" t="str">
        <f>IFERROR(VLOOKUP(B21,#REF!,9,FALSE),"")</f>
        <v/>
      </c>
      <c r="H21" s="22"/>
      <c r="I21" s="23"/>
      <c r="J21" s="12"/>
    </row>
    <row r="22" spans="2:10" ht="14.25" x14ac:dyDescent="0.2">
      <c r="B22" s="29" t="e">
        <f t="shared" si="0"/>
        <v>#REF!</v>
      </c>
      <c r="C22" s="12"/>
      <c r="D22" s="20" t="str">
        <f>IFERROR(VLOOKUP(B22,#REF!,6,FALSE),"")</f>
        <v/>
      </c>
      <c r="E22" s="20" t="str">
        <f>IFERROR(VLOOKUP(B22,#REF!,7,FALSE),"")</f>
        <v/>
      </c>
      <c r="F22" s="28" t="str">
        <f>IFERROR(IF(VLOOKUP(B22,#REF!,8,FALSE)="","Nvt.",HYPERLINK(VLOOKUP(B22,#REF!,8,FALSE),"Link")),"")</f>
        <v/>
      </c>
      <c r="G22" s="31" t="str">
        <f>IFERROR(VLOOKUP(B22,#REF!,9,FALSE),"")</f>
        <v/>
      </c>
      <c r="H22" s="22"/>
      <c r="I22" s="23"/>
      <c r="J22" s="12"/>
    </row>
    <row r="23" spans="2:10" ht="14.25" x14ac:dyDescent="0.2">
      <c r="B23" s="29" t="e">
        <f t="shared" si="0"/>
        <v>#REF!</v>
      </c>
      <c r="C23" s="12"/>
      <c r="D23" s="20" t="str">
        <f>IFERROR(VLOOKUP(B23,#REF!,6,FALSE),"")</f>
        <v/>
      </c>
      <c r="E23" s="20" t="str">
        <f>IFERROR(VLOOKUP(B23,#REF!,7,FALSE),"")</f>
        <v/>
      </c>
      <c r="F23" s="28" t="str">
        <f>IFERROR(IF(VLOOKUP(B23,#REF!,8,FALSE)="","Nvt.",HYPERLINK(VLOOKUP(B23,#REF!,8,FALSE),"Link")),"")</f>
        <v/>
      </c>
      <c r="G23" s="31" t="str">
        <f>IFERROR(VLOOKUP(B23,#REF!,9,FALSE),"")</f>
        <v/>
      </c>
      <c r="H23" s="22"/>
      <c r="I23" s="23"/>
      <c r="J23" s="12"/>
    </row>
    <row r="24" spans="2:10" ht="14.25" x14ac:dyDescent="0.2">
      <c r="B24" s="29" t="e">
        <f t="shared" si="0"/>
        <v>#REF!</v>
      </c>
      <c r="C24" s="12"/>
      <c r="D24" s="20" t="str">
        <f>IFERROR(VLOOKUP(B24,#REF!,6,FALSE),"")</f>
        <v/>
      </c>
      <c r="E24" s="20" t="str">
        <f>IFERROR(VLOOKUP(B24,#REF!,7,FALSE),"")</f>
        <v/>
      </c>
      <c r="F24" s="28" t="str">
        <f>IFERROR(IF(VLOOKUP(B24,#REF!,8,FALSE)="","Nvt.",HYPERLINK(VLOOKUP(B24,#REF!,8,FALSE),"Link")),"")</f>
        <v/>
      </c>
      <c r="G24" s="31" t="str">
        <f>IFERROR(VLOOKUP(B24,#REF!,9,FALSE),"")</f>
        <v/>
      </c>
      <c r="H24" s="22"/>
      <c r="I24" s="23"/>
      <c r="J24" s="12"/>
    </row>
    <row r="25" spans="2:10" ht="14.25" x14ac:dyDescent="0.2">
      <c r="B25" s="29" t="e">
        <f t="shared" si="0"/>
        <v>#REF!</v>
      </c>
      <c r="C25" s="12"/>
      <c r="D25" s="20" t="str">
        <f>IFERROR(VLOOKUP(B25,#REF!,6,FALSE),"")</f>
        <v/>
      </c>
      <c r="E25" s="20" t="str">
        <f>IFERROR(VLOOKUP(B25,#REF!,7,FALSE),"")</f>
        <v/>
      </c>
      <c r="F25" s="28" t="str">
        <f>IFERROR(IF(VLOOKUP(B25,#REF!,8,FALSE)="","Nvt.",HYPERLINK(VLOOKUP(B25,#REF!,8,FALSE),"Link")),"")</f>
        <v/>
      </c>
      <c r="G25" s="31" t="str">
        <f>IFERROR(VLOOKUP(B25,#REF!,9,FALSE),"")</f>
        <v/>
      </c>
      <c r="H25" s="22"/>
      <c r="I25" s="23"/>
      <c r="J25" s="12"/>
    </row>
    <row r="26" spans="2:10" ht="14.25" x14ac:dyDescent="0.2">
      <c r="B26" s="29" t="e">
        <f t="shared" si="0"/>
        <v>#REF!</v>
      </c>
      <c r="C26" s="12"/>
      <c r="D26" s="20" t="str">
        <f>IFERROR(VLOOKUP(B26,#REF!,6,FALSE),"")</f>
        <v/>
      </c>
      <c r="E26" s="20" t="str">
        <f>IFERROR(VLOOKUP(B26,#REF!,7,FALSE),"")</f>
        <v/>
      </c>
      <c r="F26" s="28" t="str">
        <f>IFERROR(IF(VLOOKUP(B26,#REF!,8,FALSE)="","Nvt.",HYPERLINK(VLOOKUP(B26,#REF!,8,FALSE),"Link")),"")</f>
        <v/>
      </c>
      <c r="G26" s="31" t="str">
        <f>IFERROR(VLOOKUP(B26,#REF!,9,FALSE),"")</f>
        <v/>
      </c>
      <c r="H26" s="22"/>
      <c r="I26" s="23"/>
      <c r="J26" s="12"/>
    </row>
    <row r="27" spans="2:10" ht="14.25" x14ac:dyDescent="0.2">
      <c r="B27" s="29" t="e">
        <f t="shared" si="0"/>
        <v>#REF!</v>
      </c>
      <c r="C27" s="12"/>
      <c r="D27" s="20" t="str">
        <f>IFERROR(VLOOKUP(B27,#REF!,6,FALSE),"")</f>
        <v/>
      </c>
      <c r="E27" s="20" t="str">
        <f>IFERROR(VLOOKUP(B27,#REF!,7,FALSE),"")</f>
        <v/>
      </c>
      <c r="F27" s="28" t="str">
        <f>IFERROR(IF(VLOOKUP(B27,#REF!,8,FALSE)="","Nvt.",HYPERLINK(VLOOKUP(B27,#REF!,8,FALSE),"Link")),"")</f>
        <v/>
      </c>
      <c r="G27" s="31" t="str">
        <f>IFERROR(VLOOKUP(B27,#REF!,9,FALSE),"")</f>
        <v/>
      </c>
      <c r="H27" s="22"/>
      <c r="I27" s="23"/>
      <c r="J27" s="12"/>
    </row>
    <row r="28" spans="2:10" ht="14.25" x14ac:dyDescent="0.2">
      <c r="B28" s="29" t="e">
        <f t="shared" si="0"/>
        <v>#REF!</v>
      </c>
      <c r="C28" s="12"/>
      <c r="D28" s="20" t="str">
        <f>IFERROR(VLOOKUP(B28,#REF!,6,FALSE),"")</f>
        <v/>
      </c>
      <c r="E28" s="20" t="str">
        <f>IFERROR(VLOOKUP(B28,#REF!,7,FALSE),"")</f>
        <v/>
      </c>
      <c r="F28" s="28" t="str">
        <f>IFERROR(IF(VLOOKUP(B28,#REF!,8,FALSE)="","Nvt.",HYPERLINK(VLOOKUP(B28,#REF!,8,FALSE),"Link")),"")</f>
        <v/>
      </c>
      <c r="G28" s="31" t="str">
        <f>IFERROR(VLOOKUP(B28,#REF!,9,FALSE),"")</f>
        <v/>
      </c>
      <c r="H28" s="22"/>
      <c r="I28" s="23"/>
      <c r="J28" s="12"/>
    </row>
    <row r="29" spans="2:10" ht="14.25" x14ac:dyDescent="0.2">
      <c r="B29" s="29" t="e">
        <f t="shared" si="0"/>
        <v>#REF!</v>
      </c>
      <c r="C29" s="12"/>
      <c r="D29" s="20" t="str">
        <f>IFERROR(VLOOKUP(B29,#REF!,6,FALSE),"")</f>
        <v/>
      </c>
      <c r="E29" s="20" t="str">
        <f>IFERROR(VLOOKUP(B29,#REF!,7,FALSE),"")</f>
        <v/>
      </c>
      <c r="F29" s="28" t="str">
        <f>IFERROR(IF(VLOOKUP(B29,#REF!,8,FALSE)="","Nvt.",HYPERLINK(VLOOKUP(B29,#REF!,8,FALSE),"Link")),"")</f>
        <v/>
      </c>
      <c r="G29" s="31" t="str">
        <f>IFERROR(VLOOKUP(B29,#REF!,9,FALSE),"")</f>
        <v/>
      </c>
      <c r="H29" s="22"/>
      <c r="I29" s="23"/>
      <c r="J29" s="12"/>
    </row>
    <row r="30" spans="2:10" ht="14.25" x14ac:dyDescent="0.2">
      <c r="B30" s="29" t="e">
        <f t="shared" si="0"/>
        <v>#REF!</v>
      </c>
      <c r="C30" s="12"/>
      <c r="D30" s="20" t="str">
        <f>IFERROR(VLOOKUP(B30,#REF!,6,FALSE),"")</f>
        <v/>
      </c>
      <c r="E30" s="20" t="str">
        <f>IFERROR(VLOOKUP(B30,#REF!,7,FALSE),"")</f>
        <v/>
      </c>
      <c r="F30" s="28" t="str">
        <f>IFERROR(IF(VLOOKUP(B30,#REF!,8,FALSE)="","Nvt.",HYPERLINK(VLOOKUP(B30,#REF!,8,FALSE),"Link")),"")</f>
        <v/>
      </c>
      <c r="G30" s="31" t="str">
        <f>IFERROR(VLOOKUP(B30,#REF!,9,FALSE),"")</f>
        <v/>
      </c>
      <c r="H30" s="22"/>
      <c r="I30" s="23"/>
      <c r="J30" s="12"/>
    </row>
    <row r="31" spans="2:10" ht="14.25" x14ac:dyDescent="0.2">
      <c r="B31" s="29" t="e">
        <f t="shared" si="0"/>
        <v>#REF!</v>
      </c>
      <c r="C31" s="12"/>
      <c r="D31" s="20" t="str">
        <f>IFERROR(VLOOKUP(B31,#REF!,6,FALSE),"")</f>
        <v/>
      </c>
      <c r="E31" s="20" t="str">
        <f>IFERROR(VLOOKUP(B31,#REF!,7,FALSE),"")</f>
        <v/>
      </c>
      <c r="F31" s="28" t="str">
        <f>IFERROR(IF(VLOOKUP(B31,#REF!,8,FALSE)="","Nvt.",HYPERLINK(VLOOKUP(B31,#REF!,8,FALSE),"Link")),"")</f>
        <v/>
      </c>
      <c r="G31" s="31" t="str">
        <f>IFERROR(VLOOKUP(B31,#REF!,9,FALSE),"")</f>
        <v/>
      </c>
      <c r="H31" s="22"/>
      <c r="I31" s="23"/>
      <c r="J31" s="12"/>
    </row>
    <row r="32" spans="2:10" ht="14.25" x14ac:dyDescent="0.2">
      <c r="B32" s="29" t="e">
        <f t="shared" si="0"/>
        <v>#REF!</v>
      </c>
      <c r="C32" s="12"/>
      <c r="D32" s="20" t="str">
        <f>IFERROR(VLOOKUP(B32,#REF!,6,FALSE),"")</f>
        <v/>
      </c>
      <c r="E32" s="20" t="str">
        <f>IFERROR(VLOOKUP(B32,#REF!,7,FALSE),"")</f>
        <v/>
      </c>
      <c r="F32" s="28" t="str">
        <f>IFERROR(IF(VLOOKUP(B32,#REF!,8,FALSE)="","Nvt.",HYPERLINK(VLOOKUP(B32,#REF!,8,FALSE),"Link")),"")</f>
        <v/>
      </c>
      <c r="G32" s="31" t="str">
        <f>IFERROR(VLOOKUP(B32,#REF!,9,FALSE),"")</f>
        <v/>
      </c>
      <c r="H32" s="22"/>
      <c r="I32" s="23"/>
      <c r="J32" s="12"/>
    </row>
    <row r="33" spans="2:10" ht="14.25" x14ac:dyDescent="0.2">
      <c r="B33" s="29" t="e">
        <f t="shared" si="0"/>
        <v>#REF!</v>
      </c>
      <c r="C33" s="12"/>
      <c r="D33" s="20" t="str">
        <f>IFERROR(VLOOKUP(B33,#REF!,6,FALSE),"")</f>
        <v/>
      </c>
      <c r="E33" s="20" t="str">
        <f>IFERROR(VLOOKUP(B33,#REF!,7,FALSE),"")</f>
        <v/>
      </c>
      <c r="F33" s="28" t="str">
        <f>IFERROR(IF(VLOOKUP(B33,#REF!,8,FALSE)="","Nvt.",HYPERLINK(VLOOKUP(B33,#REF!,8,FALSE),"Link")),"")</f>
        <v/>
      </c>
      <c r="G33" s="31" t="str">
        <f>IFERROR(VLOOKUP(B33,#REF!,9,FALSE),"")</f>
        <v/>
      </c>
      <c r="H33" s="22"/>
      <c r="I33" s="23"/>
      <c r="J33" s="12"/>
    </row>
    <row r="34" spans="2:10" ht="14.25" x14ac:dyDescent="0.2">
      <c r="B34" s="29" t="e">
        <f t="shared" si="0"/>
        <v>#REF!</v>
      </c>
      <c r="C34" s="12"/>
      <c r="D34" s="20" t="str">
        <f>IFERROR(VLOOKUP(B34,#REF!,6,FALSE),"")</f>
        <v/>
      </c>
      <c r="E34" s="20" t="str">
        <f>IFERROR(VLOOKUP(B34,#REF!,7,FALSE),"")</f>
        <v/>
      </c>
      <c r="F34" s="28" t="str">
        <f>IFERROR(IF(VLOOKUP(B34,#REF!,8,FALSE)="","Nvt.",HYPERLINK(VLOOKUP(B34,#REF!,8,FALSE),"Link")),"")</f>
        <v/>
      </c>
      <c r="G34" s="31" t="str">
        <f>IFERROR(VLOOKUP(B34,#REF!,9,FALSE),"")</f>
        <v/>
      </c>
      <c r="H34" s="22"/>
      <c r="I34" s="23"/>
      <c r="J34" s="12"/>
    </row>
    <row r="35" spans="2:10" ht="14.25" x14ac:dyDescent="0.2">
      <c r="B35" s="29" t="e">
        <f t="shared" si="0"/>
        <v>#REF!</v>
      </c>
      <c r="C35" s="12"/>
      <c r="D35" s="20" t="str">
        <f>IFERROR(VLOOKUP(B35,#REF!,6,FALSE),"")</f>
        <v/>
      </c>
      <c r="E35" s="20" t="str">
        <f>IFERROR(VLOOKUP(B35,#REF!,7,FALSE),"")</f>
        <v/>
      </c>
      <c r="F35" s="28" t="str">
        <f>IFERROR(IF(VLOOKUP(B35,#REF!,8,FALSE)="","Nvt.",HYPERLINK(VLOOKUP(B35,#REF!,8,FALSE),"Link")),"")</f>
        <v/>
      </c>
      <c r="G35" s="31" t="str">
        <f>IFERROR(VLOOKUP(B35,#REF!,9,FALSE),"")</f>
        <v/>
      </c>
      <c r="H35" s="22"/>
      <c r="I35" s="23"/>
      <c r="J35" s="12"/>
    </row>
    <row r="36" spans="2:10" ht="14.25" x14ac:dyDescent="0.2">
      <c r="B36" s="29" t="e">
        <f t="shared" si="0"/>
        <v>#REF!</v>
      </c>
      <c r="C36" s="12"/>
      <c r="D36" s="20" t="str">
        <f>IFERROR(VLOOKUP(B36,#REF!,6,FALSE),"")</f>
        <v/>
      </c>
      <c r="E36" s="20" t="str">
        <f>IFERROR(VLOOKUP(B36,#REF!,7,FALSE),"")</f>
        <v/>
      </c>
      <c r="F36" s="28" t="str">
        <f>IFERROR(IF(VLOOKUP(B36,#REF!,8,FALSE)="","Nvt.",HYPERLINK(VLOOKUP(B36,#REF!,8,FALSE),"Link")),"")</f>
        <v/>
      </c>
      <c r="G36" s="31" t="str">
        <f>IFERROR(VLOOKUP(B36,#REF!,9,FALSE),"")</f>
        <v/>
      </c>
      <c r="H36" s="22"/>
      <c r="I36" s="23"/>
      <c r="J36" s="12"/>
    </row>
    <row r="37" spans="2:10" ht="14.25" x14ac:dyDescent="0.2">
      <c r="B37" s="29" t="e">
        <f t="shared" si="0"/>
        <v>#REF!</v>
      </c>
      <c r="C37" s="12"/>
      <c r="D37" s="20" t="str">
        <f>IFERROR(VLOOKUP(B37,#REF!,6,FALSE),"")</f>
        <v/>
      </c>
      <c r="E37" s="20" t="str">
        <f>IFERROR(VLOOKUP(B37,#REF!,7,FALSE),"")</f>
        <v/>
      </c>
      <c r="F37" s="28" t="str">
        <f>IFERROR(IF(VLOOKUP(B37,#REF!,8,FALSE)="","Nvt.",HYPERLINK(VLOOKUP(B37,#REF!,8,FALSE),"Link")),"")</f>
        <v/>
      </c>
      <c r="G37" s="31" t="str">
        <f>IFERROR(VLOOKUP(B37,#REF!,9,FALSE),"")</f>
        <v/>
      </c>
      <c r="H37" s="22"/>
      <c r="I37" s="23"/>
      <c r="J37" s="12"/>
    </row>
    <row r="38" spans="2:10" ht="14.25" x14ac:dyDescent="0.2">
      <c r="B38" s="29" t="e">
        <f t="shared" si="0"/>
        <v>#REF!</v>
      </c>
      <c r="C38" s="12"/>
      <c r="D38" s="20" t="str">
        <f>IFERROR(VLOOKUP(B38,#REF!,6,FALSE),"")</f>
        <v/>
      </c>
      <c r="E38" s="20" t="str">
        <f>IFERROR(VLOOKUP(B38,#REF!,7,FALSE),"")</f>
        <v/>
      </c>
      <c r="F38" s="28" t="str">
        <f>IFERROR(IF(VLOOKUP(B38,#REF!,8,FALSE)="","Nvt.",HYPERLINK(VLOOKUP(B38,#REF!,8,FALSE),"Link")),"")</f>
        <v/>
      </c>
      <c r="G38" s="31" t="str">
        <f>IFERROR(VLOOKUP(B38,#REF!,9,FALSE),"")</f>
        <v/>
      </c>
      <c r="H38" s="22"/>
      <c r="I38" s="23"/>
      <c r="J38" s="12"/>
    </row>
    <row r="39" spans="2:10" ht="14.25" x14ac:dyDescent="0.2">
      <c r="B39" s="29" t="e">
        <f t="shared" si="0"/>
        <v>#REF!</v>
      </c>
      <c r="C39" s="12"/>
      <c r="D39" s="20" t="str">
        <f>IFERROR(VLOOKUP(B39,#REF!,6,FALSE),"")</f>
        <v/>
      </c>
      <c r="E39" s="20" t="str">
        <f>IFERROR(VLOOKUP(B39,#REF!,7,FALSE),"")</f>
        <v/>
      </c>
      <c r="F39" s="28" t="str">
        <f>IFERROR(IF(VLOOKUP(B39,#REF!,8,FALSE)="","Nvt.",HYPERLINK(VLOOKUP(B39,#REF!,8,FALSE),"Link")),"")</f>
        <v/>
      </c>
      <c r="G39" s="31" t="str">
        <f>IFERROR(VLOOKUP(B39,#REF!,9,FALSE),"")</f>
        <v/>
      </c>
      <c r="H39" s="22"/>
      <c r="I39" s="23"/>
      <c r="J39" s="12"/>
    </row>
    <row r="40" spans="2:10" ht="14.25" x14ac:dyDescent="0.2">
      <c r="B40" s="29" t="e">
        <f t="shared" si="0"/>
        <v>#REF!</v>
      </c>
      <c r="C40" s="12"/>
      <c r="D40" s="20" t="str">
        <f>IFERROR(VLOOKUP(B40,#REF!,6,FALSE),"")</f>
        <v/>
      </c>
      <c r="E40" s="20" t="str">
        <f>IFERROR(VLOOKUP(B40,#REF!,7,FALSE),"")</f>
        <v/>
      </c>
      <c r="F40" s="28" t="str">
        <f>IFERROR(IF(VLOOKUP(B40,#REF!,8,FALSE)="","Nvt.",HYPERLINK(VLOOKUP(B40,#REF!,8,FALSE),"Link")),"")</f>
        <v/>
      </c>
      <c r="G40" s="31" t="str">
        <f>IFERROR(VLOOKUP(B40,#REF!,9,FALSE),"")</f>
        <v/>
      </c>
      <c r="H40" s="22"/>
      <c r="I40" s="23"/>
      <c r="J40" s="12"/>
    </row>
    <row r="41" spans="2:10" ht="14.25" x14ac:dyDescent="0.2">
      <c r="B41" s="29" t="e">
        <f t="shared" si="0"/>
        <v>#REF!</v>
      </c>
      <c r="C41" s="12"/>
      <c r="D41" s="20" t="str">
        <f>IFERROR(VLOOKUP(B41,#REF!,6,FALSE),"")</f>
        <v/>
      </c>
      <c r="E41" s="20" t="str">
        <f>IFERROR(VLOOKUP(B41,#REF!,7,FALSE),"")</f>
        <v/>
      </c>
      <c r="F41" s="28" t="str">
        <f>IFERROR(IF(VLOOKUP(B41,#REF!,8,FALSE)="","Nvt.",HYPERLINK(VLOOKUP(B41,#REF!,8,FALSE),"Link")),"")</f>
        <v/>
      </c>
      <c r="G41" s="31" t="str">
        <f>IFERROR(VLOOKUP(B41,#REF!,9,FALSE),"")</f>
        <v/>
      </c>
      <c r="H41" s="22"/>
      <c r="I41" s="23"/>
      <c r="J41" s="12"/>
    </row>
    <row r="42" spans="2:10" ht="14.25" x14ac:dyDescent="0.2">
      <c r="B42" s="29" t="e">
        <f t="shared" si="0"/>
        <v>#REF!</v>
      </c>
      <c r="C42" s="12"/>
      <c r="D42" s="20" t="str">
        <f>IFERROR(VLOOKUP(B42,#REF!,6,FALSE),"")</f>
        <v/>
      </c>
      <c r="E42" s="20" t="str">
        <f>IFERROR(VLOOKUP(B42,#REF!,7,FALSE),"")</f>
        <v/>
      </c>
      <c r="F42" s="28" t="str">
        <f>IFERROR(IF(VLOOKUP(B42,#REF!,8,FALSE)="","Nvt.",HYPERLINK(VLOOKUP(B42,#REF!,8,FALSE),"Link")),"")</f>
        <v/>
      </c>
      <c r="G42" s="31" t="str">
        <f>IFERROR(VLOOKUP(B42,#REF!,9,FALSE),"")</f>
        <v/>
      </c>
      <c r="H42" s="22"/>
      <c r="I42" s="23"/>
      <c r="J42" s="12"/>
    </row>
    <row r="43" spans="2:10" ht="14.25" x14ac:dyDescent="0.2">
      <c r="B43" s="29" t="e">
        <f t="shared" si="0"/>
        <v>#REF!</v>
      </c>
      <c r="C43" s="12"/>
      <c r="D43" s="20" t="str">
        <f>IFERROR(VLOOKUP(B43,#REF!,6,FALSE),"")</f>
        <v/>
      </c>
      <c r="E43" s="20" t="str">
        <f>IFERROR(VLOOKUP(B43,#REF!,7,FALSE),"")</f>
        <v/>
      </c>
      <c r="F43" s="28" t="str">
        <f>IFERROR(IF(VLOOKUP(B43,#REF!,8,FALSE)="","Nvt.",HYPERLINK(VLOOKUP(B43,#REF!,8,FALSE),"Link")),"")</f>
        <v/>
      </c>
      <c r="G43" s="31" t="str">
        <f>IFERROR(VLOOKUP(B43,#REF!,9,FALSE),"")</f>
        <v/>
      </c>
      <c r="H43" s="22"/>
      <c r="I43" s="23"/>
      <c r="J43" s="12"/>
    </row>
    <row r="44" spans="2:10" ht="14.25" x14ac:dyDescent="0.2">
      <c r="B44" s="29" t="e">
        <f t="shared" si="0"/>
        <v>#REF!</v>
      </c>
      <c r="C44" s="12"/>
      <c r="D44" s="20" t="str">
        <f>IFERROR(VLOOKUP(B44,#REF!,6,FALSE),"")</f>
        <v/>
      </c>
      <c r="E44" s="20" t="str">
        <f>IFERROR(VLOOKUP(B44,#REF!,7,FALSE),"")</f>
        <v/>
      </c>
      <c r="F44" s="28" t="str">
        <f>IFERROR(IF(VLOOKUP(B44,#REF!,8,FALSE)="","Nvt.",HYPERLINK(VLOOKUP(B44,#REF!,8,FALSE),"Link")),"")</f>
        <v/>
      </c>
      <c r="G44" s="31" t="str">
        <f>IFERROR(VLOOKUP(B44,#REF!,9,FALSE),"")</f>
        <v/>
      </c>
      <c r="H44" s="22"/>
      <c r="I44" s="23"/>
      <c r="J44" s="12"/>
    </row>
    <row r="45" spans="2:10" ht="14.25" x14ac:dyDescent="0.2">
      <c r="B45" s="29" t="e">
        <f t="shared" si="0"/>
        <v>#REF!</v>
      </c>
      <c r="C45" s="12"/>
      <c r="D45" s="20" t="str">
        <f>IFERROR(VLOOKUP(B45,#REF!,6,FALSE),"")</f>
        <v/>
      </c>
      <c r="E45" s="20" t="str">
        <f>IFERROR(VLOOKUP(B45,#REF!,7,FALSE),"")</f>
        <v/>
      </c>
      <c r="F45" s="28" t="str">
        <f>IFERROR(IF(VLOOKUP(B45,#REF!,8,FALSE)="","Nvt.",HYPERLINK(VLOOKUP(B45,#REF!,8,FALSE),"Link")),"")</f>
        <v/>
      </c>
      <c r="G45" s="31" t="str">
        <f>IFERROR(VLOOKUP(B45,#REF!,9,FALSE),"")</f>
        <v/>
      </c>
      <c r="H45" s="22"/>
      <c r="I45" s="23"/>
      <c r="J45" s="12"/>
    </row>
    <row r="46" spans="2:10" ht="14.25" x14ac:dyDescent="0.2">
      <c r="B46" s="29" t="e">
        <f t="shared" si="0"/>
        <v>#REF!</v>
      </c>
      <c r="C46" s="12"/>
      <c r="D46" s="20" t="str">
        <f>IFERROR(VLOOKUP(B46,#REF!,6,FALSE),"")</f>
        <v/>
      </c>
      <c r="E46" s="20" t="str">
        <f>IFERROR(VLOOKUP(B46,#REF!,7,FALSE),"")</f>
        <v/>
      </c>
      <c r="F46" s="28" t="str">
        <f>IFERROR(IF(VLOOKUP(B46,#REF!,8,FALSE)="","Nvt.",HYPERLINK(VLOOKUP(B46,#REF!,8,FALSE),"Link")),"")</f>
        <v/>
      </c>
      <c r="G46" s="31" t="str">
        <f>IFERROR(VLOOKUP(B46,#REF!,9,FALSE),"")</f>
        <v/>
      </c>
      <c r="H46" s="22"/>
      <c r="I46" s="23"/>
      <c r="J46" s="12"/>
    </row>
    <row r="47" spans="2:10" ht="14.25" x14ac:dyDescent="0.2">
      <c r="B47" s="29" t="e">
        <f t="shared" si="0"/>
        <v>#REF!</v>
      </c>
      <c r="C47" s="12"/>
      <c r="D47" s="20" t="str">
        <f>IFERROR(VLOOKUP(B47,#REF!,6,FALSE),"")</f>
        <v/>
      </c>
      <c r="E47" s="20" t="str">
        <f>IFERROR(VLOOKUP(B47,#REF!,7,FALSE),"")</f>
        <v/>
      </c>
      <c r="F47" s="28" t="str">
        <f>IFERROR(IF(VLOOKUP(B47,#REF!,8,FALSE)="","Nvt.",HYPERLINK(VLOOKUP(B47,#REF!,8,FALSE),"Link")),"")</f>
        <v/>
      </c>
      <c r="G47" s="31" t="str">
        <f>IFERROR(VLOOKUP(B47,#REF!,9,FALSE),"")</f>
        <v/>
      </c>
      <c r="H47" s="22"/>
      <c r="I47" s="23"/>
      <c r="J47" s="12"/>
    </row>
    <row r="48" spans="2:10" ht="14.25" x14ac:dyDescent="0.2">
      <c r="B48" s="29" t="e">
        <f t="shared" si="0"/>
        <v>#REF!</v>
      </c>
      <c r="C48" s="12"/>
      <c r="D48" s="20" t="str">
        <f>IFERROR(VLOOKUP(B48,#REF!,6,FALSE),"")</f>
        <v/>
      </c>
      <c r="E48" s="20" t="str">
        <f>IFERROR(VLOOKUP(B48,#REF!,7,FALSE),"")</f>
        <v/>
      </c>
      <c r="F48" s="28" t="str">
        <f>IFERROR(IF(VLOOKUP(B48,#REF!,8,FALSE)="","Nvt.",HYPERLINK(VLOOKUP(B48,#REF!,8,FALSE),"Link")),"")</f>
        <v/>
      </c>
      <c r="G48" s="31" t="str">
        <f>IFERROR(VLOOKUP(B48,#REF!,9,FALSE),"")</f>
        <v/>
      </c>
      <c r="H48" s="22"/>
      <c r="I48" s="23"/>
      <c r="J48" s="12"/>
    </row>
    <row r="49" spans="2:10" ht="14.25" x14ac:dyDescent="0.2">
      <c r="B49" s="29" t="e">
        <f t="shared" si="0"/>
        <v>#REF!</v>
      </c>
      <c r="C49" s="12"/>
      <c r="D49" s="20" t="str">
        <f>IFERROR(VLOOKUP(B49,#REF!,6,FALSE),"")</f>
        <v/>
      </c>
      <c r="E49" s="20" t="str">
        <f>IFERROR(VLOOKUP(B49,#REF!,7,FALSE),"")</f>
        <v/>
      </c>
      <c r="F49" s="28" t="str">
        <f>IFERROR(IF(VLOOKUP(B49,#REF!,8,FALSE)="","Nvt.",HYPERLINK(VLOOKUP(B49,#REF!,8,FALSE),"Link")),"")</f>
        <v/>
      </c>
      <c r="G49" s="31" t="str">
        <f>IFERROR(VLOOKUP(B49,#REF!,9,FALSE),"")</f>
        <v/>
      </c>
      <c r="H49" s="22"/>
      <c r="I49" s="23"/>
      <c r="J49" s="12"/>
    </row>
    <row r="50" spans="2:10" ht="14.25" x14ac:dyDescent="0.2">
      <c r="B50" s="29" t="e">
        <f t="shared" si="0"/>
        <v>#REF!</v>
      </c>
      <c r="C50" s="12"/>
      <c r="D50" s="20" t="str">
        <f>IFERROR(VLOOKUP(B50,#REF!,6,FALSE),"")</f>
        <v/>
      </c>
      <c r="E50" s="20" t="str">
        <f>IFERROR(VLOOKUP(B50,#REF!,7,FALSE),"")</f>
        <v/>
      </c>
      <c r="F50" s="28" t="str">
        <f>IFERROR(IF(VLOOKUP(B50,#REF!,8,FALSE)="","Nvt.",HYPERLINK(VLOOKUP(B50,#REF!,8,FALSE),"Link")),"")</f>
        <v/>
      </c>
      <c r="G50" s="31" t="str">
        <f>IFERROR(VLOOKUP(B50,#REF!,9,FALSE),"")</f>
        <v/>
      </c>
      <c r="H50" s="22"/>
      <c r="I50" s="23"/>
      <c r="J50" s="12"/>
    </row>
    <row r="51" spans="2:10" ht="14.25" x14ac:dyDescent="0.2">
      <c r="B51" s="29" t="e">
        <f t="shared" si="0"/>
        <v>#REF!</v>
      </c>
      <c r="C51" s="12"/>
      <c r="D51" s="20" t="str">
        <f>IFERROR(VLOOKUP(B51,#REF!,6,FALSE),"")</f>
        <v/>
      </c>
      <c r="E51" s="20" t="str">
        <f>IFERROR(VLOOKUP(B51,#REF!,7,FALSE),"")</f>
        <v/>
      </c>
      <c r="F51" s="28" t="str">
        <f>IFERROR(IF(VLOOKUP(B51,#REF!,8,FALSE)="","Nvt.",HYPERLINK(VLOOKUP(B51,#REF!,8,FALSE),"Link")),"")</f>
        <v/>
      </c>
      <c r="G51" s="31" t="str">
        <f>IFERROR(VLOOKUP(B51,#REF!,9,FALSE),"")</f>
        <v/>
      </c>
      <c r="H51" s="22"/>
      <c r="I51" s="23"/>
      <c r="J51" s="12"/>
    </row>
    <row r="52" spans="2:10" ht="14.25" x14ac:dyDescent="0.2">
      <c r="B52" s="29" t="e">
        <f t="shared" si="0"/>
        <v>#REF!</v>
      </c>
      <c r="C52" s="12"/>
      <c r="D52" s="20" t="str">
        <f>IFERROR(VLOOKUP(B52,#REF!,6,FALSE),"")</f>
        <v/>
      </c>
      <c r="E52" s="20" t="str">
        <f>IFERROR(VLOOKUP(B52,#REF!,7,FALSE),"")</f>
        <v/>
      </c>
      <c r="F52" s="28" t="str">
        <f>IFERROR(IF(VLOOKUP(B52,#REF!,8,FALSE)="","Nvt.",HYPERLINK(VLOOKUP(B52,#REF!,8,FALSE),"Link")),"")</f>
        <v/>
      </c>
      <c r="G52" s="31" t="str">
        <f>IFERROR(VLOOKUP(B52,#REF!,9,FALSE),"")</f>
        <v/>
      </c>
      <c r="H52" s="22"/>
      <c r="I52" s="23"/>
      <c r="J52" s="12"/>
    </row>
    <row r="53" spans="2:10" ht="14.25" x14ac:dyDescent="0.2">
      <c r="B53" s="29" t="e">
        <f t="shared" si="0"/>
        <v>#REF!</v>
      </c>
      <c r="C53" s="12"/>
      <c r="D53" s="20" t="str">
        <f>IFERROR(VLOOKUP(B53,#REF!,6,FALSE),"")</f>
        <v/>
      </c>
      <c r="E53" s="20" t="str">
        <f>IFERROR(VLOOKUP(B53,#REF!,7,FALSE),"")</f>
        <v/>
      </c>
      <c r="F53" s="28" t="str">
        <f>IFERROR(IF(VLOOKUP(B53,#REF!,8,FALSE)="","Nvt.",HYPERLINK(VLOOKUP(B53,#REF!,8,FALSE),"Link")),"")</f>
        <v/>
      </c>
      <c r="G53" s="31" t="str">
        <f>IFERROR(VLOOKUP(B53,#REF!,9,FALSE),"")</f>
        <v/>
      </c>
      <c r="H53" s="22"/>
      <c r="I53" s="23"/>
      <c r="J53" s="12"/>
    </row>
    <row r="54" spans="2:10" ht="14.25" x14ac:dyDescent="0.2">
      <c r="B54" s="29" t="e">
        <f t="shared" si="0"/>
        <v>#REF!</v>
      </c>
      <c r="C54" s="12"/>
      <c r="D54" s="20" t="str">
        <f>IFERROR(VLOOKUP(B54,#REF!,6,FALSE),"")</f>
        <v/>
      </c>
      <c r="E54" s="20" t="str">
        <f>IFERROR(VLOOKUP(B54,#REF!,7,FALSE),"")</f>
        <v/>
      </c>
      <c r="F54" s="28" t="str">
        <f>IFERROR(IF(VLOOKUP(B54,#REF!,8,FALSE)="","Nvt.",HYPERLINK(VLOOKUP(B54,#REF!,8,FALSE),"Link")),"")</f>
        <v/>
      </c>
      <c r="G54" s="31" t="str">
        <f>IFERROR(VLOOKUP(B54,#REF!,9,FALSE),"")</f>
        <v/>
      </c>
      <c r="H54" s="22"/>
      <c r="I54" s="23"/>
      <c r="J54" s="12"/>
    </row>
    <row r="55" spans="2:10" ht="14.25" x14ac:dyDescent="0.2">
      <c r="B55" s="29" t="e">
        <f t="shared" si="0"/>
        <v>#REF!</v>
      </c>
      <c r="C55" s="12"/>
      <c r="D55" s="20" t="str">
        <f>IFERROR(VLOOKUP(B55,#REF!,6,FALSE),"")</f>
        <v/>
      </c>
      <c r="E55" s="20" t="str">
        <f>IFERROR(VLOOKUP(B55,#REF!,7,FALSE),"")</f>
        <v/>
      </c>
      <c r="F55" s="28" t="str">
        <f>IFERROR(IF(VLOOKUP(B55,#REF!,8,FALSE)="","Nvt.",HYPERLINK(VLOOKUP(B55,#REF!,8,FALSE),"Link")),"")</f>
        <v/>
      </c>
      <c r="G55" s="31" t="str">
        <f>IFERROR(VLOOKUP(B55,#REF!,9,FALSE),"")</f>
        <v/>
      </c>
      <c r="H55" s="22"/>
      <c r="I55" s="23"/>
      <c r="J55" s="12"/>
    </row>
    <row r="56" spans="2:10" ht="14.25" x14ac:dyDescent="0.2">
      <c r="B56" s="29" t="e">
        <f t="shared" si="0"/>
        <v>#REF!</v>
      </c>
      <c r="C56" s="12"/>
      <c r="D56" s="20" t="str">
        <f>IFERROR(VLOOKUP(B56,#REF!,6,FALSE),"")</f>
        <v/>
      </c>
      <c r="E56" s="20" t="str">
        <f>IFERROR(VLOOKUP(B56,#REF!,7,FALSE),"")</f>
        <v/>
      </c>
      <c r="F56" s="28" t="str">
        <f>IFERROR(IF(VLOOKUP(B56,#REF!,8,FALSE)="","Nvt.",HYPERLINK(VLOOKUP(B56,#REF!,8,FALSE),"Link")),"")</f>
        <v/>
      </c>
      <c r="G56" s="31" t="str">
        <f>IFERROR(VLOOKUP(B56,#REF!,9,FALSE),"")</f>
        <v/>
      </c>
      <c r="H56" s="22"/>
      <c r="I56" s="23"/>
      <c r="J56" s="12"/>
    </row>
    <row r="57" spans="2:10" ht="14.25" x14ac:dyDescent="0.2">
      <c r="B57" s="29" t="e">
        <f t="shared" si="0"/>
        <v>#REF!</v>
      </c>
      <c r="C57" s="12"/>
      <c r="D57" s="20" t="str">
        <f>IFERROR(VLOOKUP(B57,#REF!,6,FALSE),"")</f>
        <v/>
      </c>
      <c r="E57" s="20" t="str">
        <f>IFERROR(VLOOKUP(B57,#REF!,7,FALSE),"")</f>
        <v/>
      </c>
      <c r="F57" s="28" t="str">
        <f>IFERROR(IF(VLOOKUP(B57,#REF!,8,FALSE)="","Nvt.",HYPERLINK(VLOOKUP(B57,#REF!,8,FALSE),"Link")),"")</f>
        <v/>
      </c>
      <c r="G57" s="31" t="str">
        <f>IFERROR(VLOOKUP(B57,#REF!,9,FALSE),"")</f>
        <v/>
      </c>
      <c r="H57" s="22"/>
      <c r="I57" s="23"/>
      <c r="J57" s="12"/>
    </row>
    <row r="58" spans="2:10" ht="14.25" x14ac:dyDescent="0.2">
      <c r="B58" s="29" t="e">
        <f t="shared" si="0"/>
        <v>#REF!</v>
      </c>
      <c r="C58" s="12"/>
      <c r="D58" s="20" t="str">
        <f>IFERROR(VLOOKUP(B58,#REF!,6,FALSE),"")</f>
        <v/>
      </c>
      <c r="E58" s="20" t="str">
        <f>IFERROR(VLOOKUP(B58,#REF!,7,FALSE),"")</f>
        <v/>
      </c>
      <c r="F58" s="28" t="str">
        <f>IFERROR(IF(VLOOKUP(B58,#REF!,8,FALSE)="","Nvt.",HYPERLINK(VLOOKUP(B58,#REF!,8,FALSE),"Link")),"")</f>
        <v/>
      </c>
      <c r="G58" s="31" t="str">
        <f>IFERROR(VLOOKUP(B58,#REF!,9,FALSE),"")</f>
        <v/>
      </c>
      <c r="H58" s="22"/>
      <c r="I58" s="23"/>
      <c r="J58" s="12"/>
    </row>
    <row r="59" spans="2:10" ht="14.25" x14ac:dyDescent="0.2">
      <c r="B59" s="29" t="e">
        <f t="shared" si="0"/>
        <v>#REF!</v>
      </c>
      <c r="C59" s="12"/>
      <c r="D59" s="20" t="str">
        <f>IFERROR(VLOOKUP(B59,#REF!,6,FALSE),"")</f>
        <v/>
      </c>
      <c r="E59" s="20" t="str">
        <f>IFERROR(VLOOKUP(B59,#REF!,7,FALSE),"")</f>
        <v/>
      </c>
      <c r="F59" s="28" t="str">
        <f>IFERROR(IF(VLOOKUP(B59,#REF!,8,FALSE)="","Nvt.",HYPERLINK(VLOOKUP(B59,#REF!,8,FALSE),"Link")),"")</f>
        <v/>
      </c>
      <c r="G59" s="31" t="str">
        <f>IFERROR(VLOOKUP(B59,#REF!,9,FALSE),"")</f>
        <v/>
      </c>
      <c r="H59" s="22"/>
      <c r="I59" s="23"/>
      <c r="J59" s="12"/>
    </row>
    <row r="60" spans="2:10" ht="14.25" x14ac:dyDescent="0.2">
      <c r="B60" s="29" t="e">
        <f t="shared" si="0"/>
        <v>#REF!</v>
      </c>
      <c r="C60" s="12"/>
      <c r="D60" s="20" t="str">
        <f>IFERROR(VLOOKUP(B60,#REF!,6,FALSE),"")</f>
        <v/>
      </c>
      <c r="E60" s="20" t="str">
        <f>IFERROR(VLOOKUP(B60,#REF!,7,FALSE),"")</f>
        <v/>
      </c>
      <c r="F60" s="28" t="str">
        <f>IFERROR(IF(VLOOKUP(B60,#REF!,8,FALSE)="","Nvt.",HYPERLINK(VLOOKUP(B60,#REF!,8,FALSE),"Link")),"")</f>
        <v/>
      </c>
      <c r="G60" s="31" t="str">
        <f>IFERROR(VLOOKUP(B60,#REF!,9,FALSE),"")</f>
        <v/>
      </c>
      <c r="H60" s="22"/>
      <c r="I60" s="23"/>
      <c r="J60" s="12"/>
    </row>
    <row r="61" spans="2:10" ht="14.25" x14ac:dyDescent="0.2">
      <c r="B61" s="29" t="e">
        <f t="shared" si="0"/>
        <v>#REF!</v>
      </c>
      <c r="C61" s="12"/>
      <c r="D61" s="20" t="str">
        <f>IFERROR(VLOOKUP(B61,#REF!,6,FALSE),"")</f>
        <v/>
      </c>
      <c r="E61" s="20" t="str">
        <f>IFERROR(VLOOKUP(B61,#REF!,7,FALSE),"")</f>
        <v/>
      </c>
      <c r="F61" s="28" t="str">
        <f>IFERROR(IF(VLOOKUP(B61,#REF!,8,FALSE)="","Nvt.",HYPERLINK(VLOOKUP(B61,#REF!,8,FALSE),"Link")),"")</f>
        <v/>
      </c>
      <c r="G61" s="31" t="str">
        <f>IFERROR(VLOOKUP(B61,#REF!,9,FALSE),"")</f>
        <v/>
      </c>
      <c r="H61" s="22"/>
      <c r="I61" s="23"/>
      <c r="J61" s="12"/>
    </row>
    <row r="62" spans="2:10" ht="14.25" x14ac:dyDescent="0.2">
      <c r="B62" s="29" t="e">
        <f t="shared" si="0"/>
        <v>#REF!</v>
      </c>
      <c r="C62" s="12"/>
      <c r="D62" s="20" t="str">
        <f>IFERROR(VLOOKUP(B62,#REF!,6,FALSE),"")</f>
        <v/>
      </c>
      <c r="E62" s="20" t="str">
        <f>IFERROR(VLOOKUP(B62,#REF!,7,FALSE),"")</f>
        <v/>
      </c>
      <c r="F62" s="28" t="str">
        <f>IFERROR(IF(VLOOKUP(B62,#REF!,8,FALSE)="","Nvt.",HYPERLINK(VLOOKUP(B62,#REF!,8,FALSE),"Link")),"")</f>
        <v/>
      </c>
      <c r="G62" s="31" t="str">
        <f>IFERROR(VLOOKUP(B62,#REF!,9,FALSE),"")</f>
        <v/>
      </c>
      <c r="H62" s="22"/>
      <c r="I62" s="23"/>
      <c r="J62" s="12"/>
    </row>
    <row r="63" spans="2:10" ht="14.25" x14ac:dyDescent="0.2">
      <c r="B63" s="29" t="e">
        <f t="shared" si="0"/>
        <v>#REF!</v>
      </c>
      <c r="C63" s="12"/>
      <c r="D63" s="20" t="str">
        <f>IFERROR(VLOOKUP(B63,#REF!,6,FALSE),"")</f>
        <v/>
      </c>
      <c r="E63" s="20" t="str">
        <f>IFERROR(VLOOKUP(B63,#REF!,7,FALSE),"")</f>
        <v/>
      </c>
      <c r="F63" s="28" t="str">
        <f>IFERROR(IF(VLOOKUP(B63,#REF!,8,FALSE)="","Nvt.",HYPERLINK(VLOOKUP(B63,#REF!,8,FALSE),"Link")),"")</f>
        <v/>
      </c>
      <c r="G63" s="31" t="str">
        <f>IFERROR(VLOOKUP(B63,#REF!,9,FALSE),"")</f>
        <v/>
      </c>
      <c r="H63" s="22"/>
      <c r="I63" s="23"/>
      <c r="J63" s="12"/>
    </row>
    <row r="64" spans="2:10" ht="14.25" x14ac:dyDescent="0.2">
      <c r="B64" s="29" t="e">
        <f t="shared" si="0"/>
        <v>#REF!</v>
      </c>
      <c r="C64" s="12"/>
      <c r="D64" s="20" t="str">
        <f>IFERROR(VLOOKUP(B64,#REF!,6,FALSE),"")</f>
        <v/>
      </c>
      <c r="E64" s="20" t="str">
        <f>IFERROR(VLOOKUP(B64,#REF!,7,FALSE),"")</f>
        <v/>
      </c>
      <c r="F64" s="28" t="str">
        <f>IFERROR(IF(VLOOKUP(B64,#REF!,8,FALSE)="","Nvt.",HYPERLINK(VLOOKUP(B64,#REF!,8,FALSE),"Link")),"")</f>
        <v/>
      </c>
      <c r="G64" s="31" t="str">
        <f>IFERROR(VLOOKUP(B64,#REF!,9,FALSE),"")</f>
        <v/>
      </c>
      <c r="H64" s="22"/>
      <c r="I64" s="23"/>
      <c r="J64" s="12"/>
    </row>
    <row r="65" spans="2:10" ht="14.25" x14ac:dyDescent="0.2">
      <c r="B65" s="29" t="e">
        <f t="shared" si="0"/>
        <v>#REF!</v>
      </c>
      <c r="C65" s="12"/>
      <c r="D65" s="20" t="str">
        <f>IFERROR(VLOOKUP(B65,#REF!,6,FALSE),"")</f>
        <v/>
      </c>
      <c r="E65" s="20" t="str">
        <f>IFERROR(VLOOKUP(B65,#REF!,7,FALSE),"")</f>
        <v/>
      </c>
      <c r="F65" s="28" t="str">
        <f>IFERROR(IF(VLOOKUP(B65,#REF!,8,FALSE)="","Nvt.",HYPERLINK(VLOOKUP(B65,#REF!,8,FALSE),"Link")),"")</f>
        <v/>
      </c>
      <c r="G65" s="31" t="str">
        <f>IFERROR(VLOOKUP(B65,#REF!,9,FALSE),"")</f>
        <v/>
      </c>
      <c r="H65" s="22"/>
      <c r="I65" s="23"/>
      <c r="J65" s="12"/>
    </row>
    <row r="66" spans="2:10" ht="14.25" x14ac:dyDescent="0.2">
      <c r="B66" s="29" t="e">
        <f t="shared" si="0"/>
        <v>#REF!</v>
      </c>
      <c r="C66" s="12"/>
      <c r="D66" s="20" t="str">
        <f>IFERROR(VLOOKUP(B66,#REF!,6,FALSE),"")</f>
        <v/>
      </c>
      <c r="E66" s="20" t="str">
        <f>IFERROR(VLOOKUP(B66,#REF!,7,FALSE),"")</f>
        <v/>
      </c>
      <c r="F66" s="28" t="str">
        <f>IFERROR(IF(VLOOKUP(B66,#REF!,8,FALSE)="","Nvt.",HYPERLINK(VLOOKUP(B66,#REF!,8,FALSE),"Link")),"")</f>
        <v/>
      </c>
      <c r="G66" s="31" t="str">
        <f>IFERROR(VLOOKUP(B66,#REF!,9,FALSE),"")</f>
        <v/>
      </c>
      <c r="H66" s="22"/>
      <c r="I66" s="23"/>
      <c r="J66" s="12"/>
    </row>
    <row r="67" spans="2:10" ht="14.25" x14ac:dyDescent="0.2">
      <c r="B67" s="29" t="e">
        <f t="shared" si="0"/>
        <v>#REF!</v>
      </c>
      <c r="C67" s="12"/>
      <c r="D67" s="20" t="str">
        <f>IFERROR(VLOOKUP(B67,#REF!,6,FALSE),"")</f>
        <v/>
      </c>
      <c r="E67" s="20" t="str">
        <f>IFERROR(VLOOKUP(B67,#REF!,7,FALSE),"")</f>
        <v/>
      </c>
      <c r="F67" s="28" t="str">
        <f>IFERROR(IF(VLOOKUP(B67,#REF!,8,FALSE)="","Nvt.",HYPERLINK(VLOOKUP(B67,#REF!,8,FALSE),"Link")),"")</f>
        <v/>
      </c>
      <c r="G67" s="31" t="str">
        <f>IFERROR(VLOOKUP(B67,#REF!,9,FALSE),"")</f>
        <v/>
      </c>
      <c r="H67" s="22"/>
      <c r="I67" s="23"/>
      <c r="J67" s="12"/>
    </row>
    <row r="68" spans="2:10" ht="14.25" x14ac:dyDescent="0.2">
      <c r="B68" s="29" t="e">
        <f t="shared" si="0"/>
        <v>#REF!</v>
      </c>
      <c r="C68" s="12"/>
      <c r="D68" s="20" t="str">
        <f>IFERROR(VLOOKUP(B68,#REF!,6,FALSE),"")</f>
        <v/>
      </c>
      <c r="E68" s="20" t="str">
        <f>IFERROR(VLOOKUP(B68,#REF!,7,FALSE),"")</f>
        <v/>
      </c>
      <c r="F68" s="28" t="str">
        <f>IFERROR(IF(VLOOKUP(B68,#REF!,8,FALSE)="","Nvt.",HYPERLINK(VLOOKUP(B68,#REF!,8,FALSE),"Link")),"")</f>
        <v/>
      </c>
      <c r="G68" s="31" t="str">
        <f>IFERROR(VLOOKUP(B68,#REF!,9,FALSE),"")</f>
        <v/>
      </c>
      <c r="H68" s="22"/>
      <c r="I68" s="23"/>
      <c r="J68" s="12"/>
    </row>
    <row r="69" spans="2:10" ht="14.25" x14ac:dyDescent="0.2">
      <c r="B69" s="29" t="e">
        <f t="shared" si="0"/>
        <v>#REF!</v>
      </c>
      <c r="C69" s="12"/>
      <c r="D69" s="20" t="str">
        <f>IFERROR(VLOOKUP(B69,#REF!,6,FALSE),"")</f>
        <v/>
      </c>
      <c r="E69" s="20" t="str">
        <f>IFERROR(VLOOKUP(B69,#REF!,7,FALSE),"")</f>
        <v/>
      </c>
      <c r="F69" s="28" t="str">
        <f>IFERROR(IF(VLOOKUP(B69,#REF!,8,FALSE)="","Nvt.",HYPERLINK(VLOOKUP(B69,#REF!,8,FALSE),"Link")),"")</f>
        <v/>
      </c>
      <c r="G69" s="31" t="str">
        <f>IFERROR(VLOOKUP(B69,#REF!,9,FALSE),"")</f>
        <v/>
      </c>
      <c r="H69" s="22"/>
      <c r="I69" s="23"/>
      <c r="J69" s="12"/>
    </row>
    <row r="70" spans="2:10" ht="14.25" x14ac:dyDescent="0.2">
      <c r="B70" s="29" t="e">
        <f t="shared" si="0"/>
        <v>#REF!</v>
      </c>
      <c r="C70" s="12"/>
      <c r="D70" s="20" t="str">
        <f>IFERROR(VLOOKUP(B70,#REF!,6,FALSE),"")</f>
        <v/>
      </c>
      <c r="E70" s="20" t="str">
        <f>IFERROR(VLOOKUP(B70,#REF!,7,FALSE),"")</f>
        <v/>
      </c>
      <c r="F70" s="28" t="str">
        <f>IFERROR(IF(VLOOKUP(B70,#REF!,8,FALSE)="","Nvt.",HYPERLINK(VLOOKUP(B70,#REF!,8,FALSE),"Link")),"")</f>
        <v/>
      </c>
      <c r="G70" s="31" t="str">
        <f>IFERROR(VLOOKUP(B70,#REF!,9,FALSE),"")</f>
        <v/>
      </c>
      <c r="H70" s="22"/>
      <c r="I70" s="23"/>
      <c r="J70" s="12"/>
    </row>
    <row r="71" spans="2:10" ht="14.25" x14ac:dyDescent="0.2">
      <c r="B71" s="29" t="e">
        <f t="shared" si="0"/>
        <v>#REF!</v>
      </c>
      <c r="C71" s="12"/>
      <c r="D71" s="20" t="str">
        <f>IFERROR(VLOOKUP(B71,#REF!,6,FALSE),"")</f>
        <v/>
      </c>
      <c r="E71" s="20" t="str">
        <f>IFERROR(VLOOKUP(B71,#REF!,7,FALSE),"")</f>
        <v/>
      </c>
      <c r="F71" s="28" t="str">
        <f>IFERROR(IF(VLOOKUP(B71,#REF!,8,FALSE)="","Nvt.",HYPERLINK(VLOOKUP(B71,#REF!,8,FALSE),"Link")),"")</f>
        <v/>
      </c>
      <c r="G71" s="31" t="str">
        <f>IFERROR(VLOOKUP(B71,#REF!,9,FALSE),"")</f>
        <v/>
      </c>
      <c r="H71" s="22"/>
      <c r="I71" s="23"/>
      <c r="J71" s="12"/>
    </row>
    <row r="72" spans="2:10" ht="14.25" x14ac:dyDescent="0.2">
      <c r="B72" s="29" t="e">
        <f t="shared" si="0"/>
        <v>#REF!</v>
      </c>
      <c r="C72" s="12"/>
      <c r="D72" s="20" t="str">
        <f>IFERROR(VLOOKUP(B72,#REF!,6,FALSE),"")</f>
        <v/>
      </c>
      <c r="E72" s="20" t="str">
        <f>IFERROR(VLOOKUP(B72,#REF!,7,FALSE),"")</f>
        <v/>
      </c>
      <c r="F72" s="28" t="str">
        <f>IFERROR(IF(VLOOKUP(B72,#REF!,8,FALSE)="","Nvt.",HYPERLINK(VLOOKUP(B72,#REF!,8,FALSE),"Link")),"")</f>
        <v/>
      </c>
      <c r="G72" s="31" t="str">
        <f>IFERROR(VLOOKUP(B72,#REF!,9,FALSE),"")</f>
        <v/>
      </c>
      <c r="H72" s="22"/>
      <c r="I72" s="23"/>
      <c r="J72" s="12"/>
    </row>
    <row r="73" spans="2:10" ht="14.25" x14ac:dyDescent="0.2">
      <c r="B73" s="29" t="e">
        <f t="shared" si="0"/>
        <v>#REF!</v>
      </c>
      <c r="C73" s="12"/>
      <c r="D73" s="20" t="str">
        <f>IFERROR(VLOOKUP(B73,#REF!,6,FALSE),"")</f>
        <v/>
      </c>
      <c r="E73" s="20" t="str">
        <f>IFERROR(VLOOKUP(B73,#REF!,7,FALSE),"")</f>
        <v/>
      </c>
      <c r="F73" s="28" t="str">
        <f>IFERROR(IF(VLOOKUP(B73,#REF!,8,FALSE)="","Nvt.",HYPERLINK(VLOOKUP(B73,#REF!,8,FALSE),"Link")),"")</f>
        <v/>
      </c>
      <c r="G73" s="31" t="str">
        <f>IFERROR(VLOOKUP(B73,#REF!,9,FALSE),"")</f>
        <v/>
      </c>
      <c r="H73" s="22"/>
      <c r="I73" s="23"/>
      <c r="J73" s="12"/>
    </row>
    <row r="74" spans="2:10" ht="14.25" x14ac:dyDescent="0.2">
      <c r="B74" s="29" t="e">
        <f t="shared" si="0"/>
        <v>#REF!</v>
      </c>
      <c r="C74" s="12"/>
      <c r="D74" s="20" t="str">
        <f>IFERROR(VLOOKUP(B74,#REF!,6,FALSE),"")</f>
        <v/>
      </c>
      <c r="E74" s="20" t="str">
        <f>IFERROR(VLOOKUP(B74,#REF!,7,FALSE),"")</f>
        <v/>
      </c>
      <c r="F74" s="28" t="str">
        <f>IFERROR(IF(VLOOKUP(B74,#REF!,8,FALSE)="","Nvt.",HYPERLINK(VLOOKUP(B74,#REF!,8,FALSE),"Link")),"")</f>
        <v/>
      </c>
      <c r="G74" s="31" t="str">
        <f>IFERROR(VLOOKUP(B74,#REF!,9,FALSE),"")</f>
        <v/>
      </c>
      <c r="H74" s="22"/>
      <c r="I74" s="23"/>
      <c r="J74" s="12"/>
    </row>
    <row r="75" spans="2:10" ht="14.25" x14ac:dyDescent="0.2">
      <c r="B75" s="29" t="e">
        <f t="shared" ref="B75:B88" si="1">B74+1</f>
        <v>#REF!</v>
      </c>
      <c r="C75" s="12"/>
      <c r="D75" s="20" t="str">
        <f>IFERROR(VLOOKUP(B75,#REF!,6,FALSE),"")</f>
        <v/>
      </c>
      <c r="E75" s="20" t="str">
        <f>IFERROR(VLOOKUP(B75,#REF!,7,FALSE),"")</f>
        <v/>
      </c>
      <c r="F75" s="28" t="str">
        <f>IFERROR(IF(VLOOKUP(B75,#REF!,8,FALSE)="","Nvt.",HYPERLINK(VLOOKUP(B75,#REF!,8,FALSE),"Link")),"")</f>
        <v/>
      </c>
      <c r="G75" s="31" t="str">
        <f>IFERROR(VLOOKUP(B75,#REF!,9,FALSE),"")</f>
        <v/>
      </c>
      <c r="H75" s="22"/>
      <c r="I75" s="23"/>
      <c r="J75" s="12"/>
    </row>
    <row r="76" spans="2:10" ht="14.25" x14ac:dyDescent="0.2">
      <c r="B76" s="29" t="e">
        <f t="shared" si="1"/>
        <v>#REF!</v>
      </c>
      <c r="C76" s="12"/>
      <c r="D76" s="20" t="str">
        <f>IFERROR(VLOOKUP(B76,#REF!,6,FALSE),"")</f>
        <v/>
      </c>
      <c r="E76" s="20" t="str">
        <f>IFERROR(VLOOKUP(B76,#REF!,7,FALSE),"")</f>
        <v/>
      </c>
      <c r="F76" s="28" t="str">
        <f>IFERROR(IF(VLOOKUP(B76,#REF!,8,FALSE)="","Nvt.",HYPERLINK(VLOOKUP(B76,#REF!,8,FALSE),"Link")),"")</f>
        <v/>
      </c>
      <c r="G76" s="31" t="str">
        <f>IFERROR(VLOOKUP(B76,#REF!,9,FALSE),"")</f>
        <v/>
      </c>
      <c r="H76" s="22"/>
      <c r="I76" s="23"/>
      <c r="J76" s="12"/>
    </row>
    <row r="77" spans="2:10" ht="14.25" x14ac:dyDescent="0.2">
      <c r="B77" s="29" t="e">
        <f t="shared" si="1"/>
        <v>#REF!</v>
      </c>
      <c r="C77" s="12"/>
      <c r="D77" s="20" t="str">
        <f>IFERROR(VLOOKUP(B77,#REF!,6,FALSE),"")</f>
        <v/>
      </c>
      <c r="E77" s="20" t="str">
        <f>IFERROR(VLOOKUP(B77,#REF!,7,FALSE),"")</f>
        <v/>
      </c>
      <c r="F77" s="28" t="str">
        <f>IFERROR(IF(VLOOKUP(B77,#REF!,8,FALSE)="","Nvt.",HYPERLINK(VLOOKUP(B77,#REF!,8,FALSE),"Link")),"")</f>
        <v/>
      </c>
      <c r="G77" s="31" t="str">
        <f>IFERROR(VLOOKUP(B77,#REF!,9,FALSE),"")</f>
        <v/>
      </c>
      <c r="H77" s="22"/>
      <c r="I77" s="23"/>
      <c r="J77" s="12"/>
    </row>
    <row r="78" spans="2:10" ht="14.25" x14ac:dyDescent="0.2">
      <c r="B78" s="29" t="e">
        <f t="shared" si="1"/>
        <v>#REF!</v>
      </c>
      <c r="C78" s="12"/>
      <c r="D78" s="20" t="str">
        <f>IFERROR(VLOOKUP(B78,#REF!,6,FALSE),"")</f>
        <v/>
      </c>
      <c r="E78" s="20" t="str">
        <f>IFERROR(VLOOKUP(B78,#REF!,7,FALSE),"")</f>
        <v/>
      </c>
      <c r="F78" s="28" t="str">
        <f>IFERROR(IF(VLOOKUP(B78,#REF!,8,FALSE)="","Nvt.",HYPERLINK(VLOOKUP(B78,#REF!,8,FALSE),"Link")),"")</f>
        <v/>
      </c>
      <c r="G78" s="31" t="str">
        <f>IFERROR(VLOOKUP(B78,#REF!,9,FALSE),"")</f>
        <v/>
      </c>
      <c r="H78" s="22"/>
      <c r="I78" s="23"/>
      <c r="J78" s="12"/>
    </row>
    <row r="79" spans="2:10" ht="14.25" x14ac:dyDescent="0.2">
      <c r="B79" s="29" t="e">
        <f t="shared" si="1"/>
        <v>#REF!</v>
      </c>
      <c r="C79" s="12"/>
      <c r="D79" s="20" t="str">
        <f>IFERROR(VLOOKUP(B79,#REF!,6,FALSE),"")</f>
        <v/>
      </c>
      <c r="E79" s="20" t="str">
        <f>IFERROR(VLOOKUP(B79,#REF!,7,FALSE),"")</f>
        <v/>
      </c>
      <c r="F79" s="28" t="str">
        <f>IFERROR(IF(VLOOKUP(B79,#REF!,8,FALSE)="","Nvt.",HYPERLINK(VLOOKUP(B79,#REF!,8,FALSE),"Link")),"")</f>
        <v/>
      </c>
      <c r="G79" s="31" t="str">
        <f>IFERROR(VLOOKUP(B79,#REF!,9,FALSE),"")</f>
        <v/>
      </c>
      <c r="H79" s="22"/>
      <c r="I79" s="23"/>
      <c r="J79" s="12"/>
    </row>
    <row r="80" spans="2:10" ht="14.25" x14ac:dyDescent="0.2">
      <c r="B80" s="29" t="e">
        <f t="shared" si="1"/>
        <v>#REF!</v>
      </c>
      <c r="C80" s="12"/>
      <c r="D80" s="20" t="str">
        <f>IFERROR(VLOOKUP(B80,#REF!,6,FALSE),"")</f>
        <v/>
      </c>
      <c r="E80" s="20" t="str">
        <f>IFERROR(VLOOKUP(B80,#REF!,7,FALSE),"")</f>
        <v/>
      </c>
      <c r="F80" s="28" t="str">
        <f>IFERROR(IF(VLOOKUP(B80,#REF!,8,FALSE)="","Nvt.",HYPERLINK(VLOOKUP(B80,#REF!,8,FALSE),"Link")),"")</f>
        <v/>
      </c>
      <c r="G80" s="31" t="str">
        <f>IFERROR(VLOOKUP(B80,#REF!,9,FALSE),"")</f>
        <v/>
      </c>
      <c r="H80" s="22"/>
      <c r="I80" s="23"/>
      <c r="J80" s="12"/>
    </row>
    <row r="81" spans="2:10" ht="14.25" x14ac:dyDescent="0.2">
      <c r="B81" s="29" t="e">
        <f t="shared" si="1"/>
        <v>#REF!</v>
      </c>
      <c r="C81" s="12"/>
      <c r="D81" s="20" t="str">
        <f>IFERROR(VLOOKUP(B81,#REF!,6,FALSE),"")</f>
        <v/>
      </c>
      <c r="E81" s="20" t="str">
        <f>IFERROR(VLOOKUP(B81,#REF!,7,FALSE),"")</f>
        <v/>
      </c>
      <c r="F81" s="28" t="str">
        <f>IFERROR(IF(VLOOKUP(B81,#REF!,8,FALSE)="","Nvt.",HYPERLINK(VLOOKUP(B81,#REF!,8,FALSE),"Link")),"")</f>
        <v/>
      </c>
      <c r="G81" s="31" t="str">
        <f>IFERROR(VLOOKUP(B81,#REF!,9,FALSE),"")</f>
        <v/>
      </c>
      <c r="H81" s="22"/>
      <c r="I81" s="23"/>
      <c r="J81" s="12"/>
    </row>
    <row r="82" spans="2:10" ht="14.25" x14ac:dyDescent="0.2">
      <c r="B82" s="29" t="e">
        <f t="shared" si="1"/>
        <v>#REF!</v>
      </c>
      <c r="C82" s="12"/>
      <c r="D82" s="20" t="str">
        <f>IFERROR(VLOOKUP(B82,#REF!,6,FALSE),"")</f>
        <v/>
      </c>
      <c r="E82" s="20" t="str">
        <f>IFERROR(VLOOKUP(B82,#REF!,7,FALSE),"")</f>
        <v/>
      </c>
      <c r="F82" s="28" t="str">
        <f>IFERROR(IF(VLOOKUP(B82,#REF!,8,FALSE)="","Nvt.",HYPERLINK(VLOOKUP(B82,#REF!,8,FALSE),"Link")),"")</f>
        <v/>
      </c>
      <c r="G82" s="31" t="str">
        <f>IFERROR(VLOOKUP(B82,#REF!,9,FALSE),"")</f>
        <v/>
      </c>
      <c r="H82" s="22"/>
      <c r="I82" s="23"/>
      <c r="J82" s="12"/>
    </row>
    <row r="83" spans="2:10" ht="14.25" x14ac:dyDescent="0.2">
      <c r="B83" s="29" t="e">
        <f t="shared" si="1"/>
        <v>#REF!</v>
      </c>
      <c r="C83" s="12"/>
      <c r="D83" s="20" t="str">
        <f>IFERROR(VLOOKUP(B83,#REF!,6,FALSE),"")</f>
        <v/>
      </c>
      <c r="E83" s="20" t="str">
        <f>IFERROR(VLOOKUP(B83,#REF!,7,FALSE),"")</f>
        <v/>
      </c>
      <c r="F83" s="28" t="str">
        <f>IFERROR(IF(VLOOKUP(B83,#REF!,8,FALSE)="","Nvt.",HYPERLINK(VLOOKUP(B83,#REF!,8,FALSE),"Link")),"")</f>
        <v/>
      </c>
      <c r="G83" s="31" t="str">
        <f>IFERROR(VLOOKUP(B83,#REF!,9,FALSE),"")</f>
        <v/>
      </c>
      <c r="H83" s="22"/>
      <c r="I83" s="23"/>
      <c r="J83" s="12"/>
    </row>
    <row r="84" spans="2:10" ht="14.25" x14ac:dyDescent="0.2">
      <c r="B84" s="29" t="e">
        <f t="shared" si="1"/>
        <v>#REF!</v>
      </c>
      <c r="C84" s="12"/>
      <c r="D84" s="20" t="str">
        <f>IFERROR(VLOOKUP(B84,#REF!,6,FALSE),"")</f>
        <v/>
      </c>
      <c r="E84" s="20" t="str">
        <f>IFERROR(VLOOKUP(B84,#REF!,7,FALSE),"")</f>
        <v/>
      </c>
      <c r="F84" s="28" t="str">
        <f>IFERROR(IF(VLOOKUP(B84,#REF!,8,FALSE)="","Nvt.",HYPERLINK(VLOOKUP(B84,#REF!,8,FALSE),"Link")),"")</f>
        <v/>
      </c>
      <c r="G84" s="31" t="str">
        <f>IFERROR(VLOOKUP(B84,#REF!,9,FALSE),"")</f>
        <v/>
      </c>
      <c r="H84" s="22"/>
      <c r="I84" s="23"/>
      <c r="J84" s="12"/>
    </row>
    <row r="85" spans="2:10" ht="14.25" x14ac:dyDescent="0.2">
      <c r="B85" s="29" t="e">
        <f t="shared" si="1"/>
        <v>#REF!</v>
      </c>
      <c r="C85" s="12"/>
      <c r="D85" s="20" t="str">
        <f>IFERROR(VLOOKUP(B85,#REF!,6,FALSE),"")</f>
        <v/>
      </c>
      <c r="E85" s="20" t="str">
        <f>IFERROR(VLOOKUP(B85,#REF!,7,FALSE),"")</f>
        <v/>
      </c>
      <c r="F85" s="28" t="str">
        <f>IFERROR(IF(VLOOKUP(B85,#REF!,8,FALSE)="","Nvt.",HYPERLINK(VLOOKUP(B85,#REF!,8,FALSE),"Link")),"")</f>
        <v/>
      </c>
      <c r="G85" s="31" t="str">
        <f>IFERROR(VLOOKUP(B85,#REF!,9,FALSE),"")</f>
        <v/>
      </c>
      <c r="H85" s="22"/>
      <c r="I85" s="23"/>
      <c r="J85" s="12"/>
    </row>
    <row r="86" spans="2:10" ht="14.25" x14ac:dyDescent="0.2">
      <c r="B86" s="29" t="e">
        <f t="shared" si="1"/>
        <v>#REF!</v>
      </c>
      <c r="C86" s="12"/>
      <c r="D86" s="20" t="str">
        <f>IFERROR(VLOOKUP(B86,#REF!,6,FALSE),"")</f>
        <v/>
      </c>
      <c r="E86" s="20" t="str">
        <f>IFERROR(VLOOKUP(B86,#REF!,7,FALSE),"")</f>
        <v/>
      </c>
      <c r="F86" s="28" t="str">
        <f>IFERROR(IF(VLOOKUP(B86,#REF!,8,FALSE)="","Nvt.",HYPERLINK(VLOOKUP(B86,#REF!,8,FALSE),"Link")),"")</f>
        <v/>
      </c>
      <c r="G86" s="31" t="str">
        <f>IFERROR(VLOOKUP(B86,#REF!,9,FALSE),"")</f>
        <v/>
      </c>
      <c r="H86" s="22"/>
      <c r="I86" s="23"/>
      <c r="J86" s="12"/>
    </row>
    <row r="87" spans="2:10" ht="14.25" x14ac:dyDescent="0.2">
      <c r="B87" s="29" t="e">
        <f t="shared" si="1"/>
        <v>#REF!</v>
      </c>
      <c r="C87" s="12"/>
      <c r="D87" s="20" t="str">
        <f>IFERROR(VLOOKUP(B87,#REF!,6,FALSE),"")</f>
        <v/>
      </c>
      <c r="E87" s="20" t="str">
        <f>IFERROR(VLOOKUP(B87,#REF!,7,FALSE),"")</f>
        <v/>
      </c>
      <c r="F87" s="28" t="str">
        <f>IFERROR(IF(VLOOKUP(B87,#REF!,8,FALSE)="","Nvt.",HYPERLINK(VLOOKUP(B87,#REF!,8,FALSE),"Link")),"")</f>
        <v/>
      </c>
      <c r="G87" s="31" t="str">
        <f>IFERROR(VLOOKUP(B87,#REF!,9,FALSE),"")</f>
        <v/>
      </c>
      <c r="H87" s="22"/>
      <c r="I87" s="23"/>
      <c r="J87" s="12"/>
    </row>
    <row r="88" spans="2:10" ht="14.25" x14ac:dyDescent="0.2">
      <c r="B88" s="29" t="e">
        <f t="shared" si="1"/>
        <v>#REF!</v>
      </c>
      <c r="C88" s="12"/>
      <c r="D88" s="20" t="str">
        <f>IFERROR(VLOOKUP(B88,#REF!,6,FALSE),"")</f>
        <v/>
      </c>
      <c r="E88" s="20" t="str">
        <f>IFERROR(VLOOKUP(B88,#REF!,7,FALSE),"")</f>
        <v/>
      </c>
      <c r="F88" s="28" t="str">
        <f>IFERROR(IF(VLOOKUP(B88,#REF!,8,FALSE)="","Nvt.",HYPERLINK(VLOOKUP(B88,#REF!,8,FALSE),"Link")),"")</f>
        <v/>
      </c>
      <c r="G88" s="31" t="str">
        <f>IFERROR(VLOOKUP(B88,#REF!,9,FALSE),"")</f>
        <v/>
      </c>
      <c r="H88" s="22"/>
      <c r="I88" s="23"/>
      <c r="J88" s="12"/>
    </row>
    <row r="89" spans="2:10" ht="15" customHeight="1" x14ac:dyDescent="0.2">
      <c r="C89" s="12"/>
      <c r="D89" s="12"/>
      <c r="E89" s="13"/>
      <c r="F89" s="13"/>
      <c r="G89" s="13"/>
      <c r="H89" s="13"/>
      <c r="I89" s="13"/>
      <c r="J89" s="12"/>
    </row>
    <row r="90" spans="2:10" ht="18.75" customHeight="1" x14ac:dyDescent="0.2">
      <c r="C90" s="11"/>
      <c r="D90" s="66" t="s">
        <v>1</v>
      </c>
      <c r="E90" s="66"/>
      <c r="F90" s="66"/>
      <c r="G90" s="66"/>
      <c r="H90" s="66"/>
      <c r="I90" s="66"/>
      <c r="J90" s="11"/>
    </row>
    <row r="91" spans="2:10" ht="15" customHeight="1" x14ac:dyDescent="0.2"/>
    <row r="92" spans="2:10" ht="15" customHeight="1" x14ac:dyDescent="0.2"/>
    <row r="93" spans="2:10" ht="15" customHeight="1" x14ac:dyDescent="0.2"/>
    <row r="94" spans="2:10" ht="15" customHeight="1" x14ac:dyDescent="0.2"/>
    <row r="95" spans="2:10" ht="15" customHeight="1" x14ac:dyDescent="0.2">
      <c r="G95" s="2" t="str">
        <f>IFERROR(VLOOKUP(B95,#REF!,12,FALSE),"")</f>
        <v/>
      </c>
    </row>
    <row r="96" spans="2:10" ht="15" customHeight="1" x14ac:dyDescent="0.2">
      <c r="G96" s="2" t="str">
        <f>IFERROR(VLOOKUP(B96,#REF!,12,FALSE),"")</f>
        <v/>
      </c>
    </row>
    <row r="97" spans="7:7" ht="15" customHeight="1" x14ac:dyDescent="0.2">
      <c r="G97" s="2" t="str">
        <f>IFERROR(VLOOKUP(B97,#REF!,12,FALSE),"")</f>
        <v/>
      </c>
    </row>
    <row r="98" spans="7:7" ht="15" customHeight="1" x14ac:dyDescent="0.2">
      <c r="G98" s="2" t="str">
        <f>IFERROR(VLOOKUP(B98,#REF!,12,FALSE),"")</f>
        <v/>
      </c>
    </row>
    <row r="99" spans="7:7" ht="15" customHeight="1" x14ac:dyDescent="0.2">
      <c r="G99" s="2" t="str">
        <f>IFERROR(VLOOKUP(B99,#REF!,12,FALSE),"")</f>
        <v/>
      </c>
    </row>
    <row r="100" spans="7:7" ht="15" customHeight="1" x14ac:dyDescent="0.2"/>
  </sheetData>
  <autoFilter ref="D8:I8" xr:uid="{8BB9A03F-488F-437D-B850-3D6E1AD72A7F}"/>
  <mergeCells count="4">
    <mergeCell ref="D2:E2"/>
    <mergeCell ref="C3:D3"/>
    <mergeCell ref="E3:J3"/>
    <mergeCell ref="D90:I90"/>
  </mergeCells>
  <dataValidations count="1">
    <dataValidation type="list" allowBlank="1" showInputMessage="1" showErrorMessage="1" sqref="H9:H88" xr:uid="{627427EE-5B01-4B0E-8249-09776413BA6D}">
      <formula1>#REF!</formula1>
    </dataValidation>
  </dataValidations>
  <hyperlinks>
    <hyperlink ref="D90:E90" r:id="rId1" display="Kijk voor meer informatie over VSSR diensten op https://vssr.rijksapplicaties.nl/ of mail naar vssr.info@minjenv.nl" xr:uid="{E2B19F23-7CED-4422-8127-E9B0186F8BF5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0DCE-6D05-4315-821B-C27AB12660CC}">
  <dimension ref="B1:J100"/>
  <sheetViews>
    <sheetView zoomScaleNormal="100" workbookViewId="0">
      <pane xSplit="3" ySplit="8" topLeftCell="D9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defaultColWidth="9.140625" defaultRowHeight="12.75" x14ac:dyDescent="0.2"/>
  <cols>
    <col min="1" max="1" width="8.5703125" style="1" customWidth="1"/>
    <col min="2" max="2" width="5.85546875" style="29" hidden="1" customWidth="1"/>
    <col min="3" max="3" width="2.85546875" style="1" customWidth="1"/>
    <col min="4" max="4" width="32.140625" style="1" customWidth="1"/>
    <col min="5" max="5" width="99" style="2" customWidth="1"/>
    <col min="6" max="6" width="20" style="2" customWidth="1"/>
    <col min="7" max="7" width="9.42578125" style="2" customWidth="1"/>
    <col min="8" max="8" width="20" style="2" customWidth="1"/>
    <col min="9" max="9" width="40.7109375" style="2" customWidth="1"/>
    <col min="10" max="10" width="2.85546875" style="1" customWidth="1"/>
    <col min="11" max="16384" width="9.140625" style="1"/>
  </cols>
  <sheetData>
    <row r="1" spans="2:10" ht="45" customHeight="1" x14ac:dyDescent="0.2"/>
    <row r="2" spans="2:10" ht="112.5" customHeight="1" x14ac:dyDescent="0.4">
      <c r="C2" s="3"/>
      <c r="D2" s="59"/>
      <c r="E2" s="60"/>
      <c r="F2" s="26"/>
      <c r="G2" s="30"/>
      <c r="H2" s="26"/>
      <c r="I2" s="25" t="s">
        <v>0</v>
      </c>
      <c r="J2" s="4"/>
    </row>
    <row r="3" spans="2:10" ht="15" customHeight="1" x14ac:dyDescent="0.4">
      <c r="C3" s="59"/>
      <c r="D3" s="60"/>
      <c r="E3" s="59"/>
      <c r="F3" s="59"/>
      <c r="G3" s="59"/>
      <c r="H3" s="59"/>
      <c r="I3" s="59"/>
      <c r="J3" s="60"/>
    </row>
    <row r="4" spans="2:10" ht="18.75" customHeight="1" x14ac:dyDescent="0.4">
      <c r="C4" s="5"/>
      <c r="D4" s="6" t="str">
        <f>INFO!C4</f>
        <v>Monitoring &amp; Detectie</v>
      </c>
      <c r="E4" s="5"/>
      <c r="F4" s="5"/>
      <c r="G4" s="5"/>
      <c r="H4" s="5"/>
      <c r="I4" s="5"/>
      <c r="J4" s="7"/>
    </row>
    <row r="5" spans="2:10" ht="18.75" customHeight="1" x14ac:dyDescent="0.4">
      <c r="C5" s="8"/>
      <c r="D5" s="9" t="str">
        <f>INFO!C5</f>
        <v>SOC KPI-framework - versie 1.0</v>
      </c>
      <c r="E5" s="8"/>
      <c r="F5" s="8"/>
      <c r="G5" s="8"/>
      <c r="H5" s="8"/>
      <c r="I5" s="8"/>
      <c r="J5" s="10"/>
    </row>
    <row r="6" spans="2:10" ht="18.75" customHeight="1" x14ac:dyDescent="0.2">
      <c r="C6" s="11"/>
      <c r="D6" s="21" t="s">
        <v>10</v>
      </c>
      <c r="E6" s="11"/>
      <c r="F6" s="11"/>
      <c r="G6" s="11"/>
      <c r="H6" s="11"/>
      <c r="I6" s="11"/>
      <c r="J6" s="11"/>
    </row>
    <row r="7" spans="2:10" ht="15" customHeight="1" x14ac:dyDescent="0.2">
      <c r="C7" s="12"/>
      <c r="D7" s="12"/>
      <c r="E7" s="13"/>
      <c r="F7" s="13"/>
      <c r="G7" s="13"/>
      <c r="H7" s="13"/>
      <c r="I7" s="13"/>
      <c r="J7" s="12"/>
    </row>
    <row r="8" spans="2:10" ht="15" customHeight="1" x14ac:dyDescent="0.2">
      <c r="B8" s="29" t="s">
        <v>6</v>
      </c>
      <c r="C8" s="12"/>
      <c r="D8" s="16" t="e">
        <f>#REF!</f>
        <v>#REF!</v>
      </c>
      <c r="E8" s="17" t="e">
        <f>#REF!</f>
        <v>#REF!</v>
      </c>
      <c r="F8" s="18" t="s">
        <v>2</v>
      </c>
      <c r="G8" s="18" t="s">
        <v>8</v>
      </c>
      <c r="H8" s="19" t="s">
        <v>3</v>
      </c>
      <c r="I8" s="18" t="s">
        <v>4</v>
      </c>
      <c r="J8" s="12"/>
    </row>
    <row r="9" spans="2:10" ht="85.5" x14ac:dyDescent="0.2">
      <c r="B9" s="29" t="e">
        <f>#REF!+1</f>
        <v>#REF!</v>
      </c>
      <c r="C9" s="12"/>
      <c r="D9" s="20" t="str">
        <f>IFERROR(VLOOKUP(B9,#REF!,5,FALSE),"")</f>
        <v/>
      </c>
      <c r="E9" s="20" t="str">
        <f>IFERROR(VLOOKUP(B9,#REF!,6,FALSE),"")</f>
        <v/>
      </c>
      <c r="F9" s="28" t="str">
        <f>IFERROR(IF(VLOOKUP(B9,#REF!,7,FALSE)="","Nvt.",HYPERLINK(VLOOKUP(B9,#REF!,7,FALSE),"Link")),"")</f>
        <v/>
      </c>
      <c r="G9" s="31" t="str">
        <f>IFERROR(VLOOKUP(B9,#REF!,8,FALSE),"")</f>
        <v/>
      </c>
      <c r="H9" s="22"/>
      <c r="I9" s="23"/>
      <c r="J9" s="12"/>
    </row>
    <row r="10" spans="2:10" s="2" customFormat="1" ht="14.25" x14ac:dyDescent="0.2">
      <c r="B10" s="27" t="e">
        <f>B9+1</f>
        <v>#REF!</v>
      </c>
      <c r="C10" s="13"/>
      <c r="D10" s="20" t="str">
        <f>IFERROR(VLOOKUP(B10,#REF!,5,FALSE),"")</f>
        <v/>
      </c>
      <c r="E10" s="20" t="str">
        <f>IFERROR(VLOOKUP(B10,#REF!,6,FALSE),"")</f>
        <v/>
      </c>
      <c r="F10" s="28" t="str">
        <f>IFERROR(IF(VLOOKUP(B10,#REF!,7,FALSE)="","Nvt.",HYPERLINK(VLOOKUP(B10,#REF!,7,FALSE),"Link")),"")</f>
        <v/>
      </c>
      <c r="G10" s="31" t="str">
        <f>IFERROR(VLOOKUP(B10,#REF!,8,FALSE),"")</f>
        <v/>
      </c>
      <c r="H10" s="22"/>
      <c r="I10" s="23"/>
      <c r="J10" s="13"/>
    </row>
    <row r="11" spans="2:10" ht="14.25" x14ac:dyDescent="0.2">
      <c r="B11" s="29" t="e">
        <f t="shared" ref="B11:B74" si="0">B10+1</f>
        <v>#REF!</v>
      </c>
      <c r="C11" s="12"/>
      <c r="D11" s="20" t="str">
        <f>IFERROR(VLOOKUP(B11,#REF!,5,FALSE),"")</f>
        <v/>
      </c>
      <c r="E11" s="20" t="str">
        <f>IFERROR(VLOOKUP(B11,#REF!,6,FALSE),"")</f>
        <v/>
      </c>
      <c r="F11" s="28" t="str">
        <f>IFERROR(IF(VLOOKUP(B11,#REF!,7,FALSE)="","Nvt.",HYPERLINK(VLOOKUP(B11,#REF!,7,FALSE),"Link")),"")</f>
        <v/>
      </c>
      <c r="G11" s="31" t="str">
        <f>IFERROR(VLOOKUP(B11,#REF!,8,FALSE),"")</f>
        <v/>
      </c>
      <c r="H11" s="22"/>
      <c r="I11" s="23"/>
      <c r="J11" s="12"/>
    </row>
    <row r="12" spans="2:10" ht="14.25" x14ac:dyDescent="0.2">
      <c r="B12" s="29" t="e">
        <f t="shared" si="0"/>
        <v>#REF!</v>
      </c>
      <c r="C12" s="12"/>
      <c r="D12" s="20" t="str">
        <f>IFERROR(VLOOKUP(B12,#REF!,5,FALSE),"")</f>
        <v/>
      </c>
      <c r="E12" s="20" t="str">
        <f>IFERROR(VLOOKUP(B12,#REF!,6,FALSE),"")</f>
        <v/>
      </c>
      <c r="F12" s="28" t="str">
        <f>IFERROR(IF(VLOOKUP(B12,#REF!,7,FALSE)="","Nvt.",HYPERLINK(VLOOKUP(B12,#REF!,7,FALSE),"Link")),"")</f>
        <v/>
      </c>
      <c r="G12" s="31" t="str">
        <f>IFERROR(VLOOKUP(B12,#REF!,8,FALSE),"")</f>
        <v/>
      </c>
      <c r="H12" s="22"/>
      <c r="I12" s="23"/>
      <c r="J12" s="12"/>
    </row>
    <row r="13" spans="2:10" ht="14.25" x14ac:dyDescent="0.2">
      <c r="B13" s="29" t="e">
        <f t="shared" si="0"/>
        <v>#REF!</v>
      </c>
      <c r="C13" s="12"/>
      <c r="D13" s="20" t="str">
        <f>IFERROR(VLOOKUP(B13,#REF!,5,FALSE),"")</f>
        <v/>
      </c>
      <c r="E13" s="20" t="str">
        <f>IFERROR(VLOOKUP(B13,#REF!,6,FALSE),"")</f>
        <v/>
      </c>
      <c r="F13" s="28" t="str">
        <f>IFERROR(IF(VLOOKUP(B13,#REF!,7,FALSE)="","Nvt.",HYPERLINK(VLOOKUP(B13,#REF!,7,FALSE),"Link")),"")</f>
        <v/>
      </c>
      <c r="G13" s="31" t="str">
        <f>IFERROR(VLOOKUP(B13,#REF!,8,FALSE),"")</f>
        <v/>
      </c>
      <c r="H13" s="22"/>
      <c r="I13" s="23"/>
      <c r="J13" s="12"/>
    </row>
    <row r="14" spans="2:10" ht="14.25" x14ac:dyDescent="0.2">
      <c r="B14" s="29" t="e">
        <f t="shared" si="0"/>
        <v>#REF!</v>
      </c>
      <c r="C14" s="12"/>
      <c r="D14" s="20" t="str">
        <f>IFERROR(VLOOKUP(B14,#REF!,5,FALSE),"")</f>
        <v/>
      </c>
      <c r="E14" s="20" t="str">
        <f>IFERROR(VLOOKUP(B14,#REF!,6,FALSE),"")</f>
        <v/>
      </c>
      <c r="F14" s="28" t="str">
        <f>IFERROR(IF(VLOOKUP(B14,#REF!,7,FALSE)="","Nvt.",HYPERLINK(VLOOKUP(B14,#REF!,7,FALSE),"Link")),"")</f>
        <v/>
      </c>
      <c r="G14" s="31" t="str">
        <f>IFERROR(VLOOKUP(B14,#REF!,8,FALSE),"")</f>
        <v/>
      </c>
      <c r="H14" s="22"/>
      <c r="I14" s="23"/>
      <c r="J14" s="12"/>
    </row>
    <row r="15" spans="2:10" ht="14.25" x14ac:dyDescent="0.2">
      <c r="B15" s="29" t="e">
        <f t="shared" si="0"/>
        <v>#REF!</v>
      </c>
      <c r="C15" s="12"/>
      <c r="D15" s="20" t="str">
        <f>IFERROR(VLOOKUP(B15,#REF!,5,FALSE),"")</f>
        <v/>
      </c>
      <c r="E15" s="20" t="str">
        <f>IFERROR(VLOOKUP(B15,#REF!,6,FALSE),"")</f>
        <v/>
      </c>
      <c r="F15" s="28" t="str">
        <f>IFERROR(IF(VLOOKUP(B15,#REF!,7,FALSE)="","Nvt.",HYPERLINK(VLOOKUP(B15,#REF!,7,FALSE),"Link")),"")</f>
        <v/>
      </c>
      <c r="G15" s="31" t="str">
        <f>IFERROR(VLOOKUP(B15,#REF!,8,FALSE),"")</f>
        <v/>
      </c>
      <c r="H15" s="22"/>
      <c r="I15" s="23"/>
      <c r="J15" s="12"/>
    </row>
    <row r="16" spans="2:10" ht="14.25" x14ac:dyDescent="0.2">
      <c r="B16" s="29" t="e">
        <f t="shared" si="0"/>
        <v>#REF!</v>
      </c>
      <c r="C16" s="12"/>
      <c r="D16" s="20" t="str">
        <f>IFERROR(VLOOKUP(B16,#REF!,5,FALSE),"")</f>
        <v/>
      </c>
      <c r="E16" s="20" t="str">
        <f>IFERROR(VLOOKUP(B16,#REF!,6,FALSE),"")</f>
        <v/>
      </c>
      <c r="F16" s="28" t="str">
        <f>IFERROR(IF(VLOOKUP(B16,#REF!,7,FALSE)="","Nvt.",HYPERLINK(VLOOKUP(B16,#REF!,7,FALSE),"Link")),"")</f>
        <v/>
      </c>
      <c r="G16" s="31" t="str">
        <f>IFERROR(VLOOKUP(B16,#REF!,8,FALSE),"")</f>
        <v/>
      </c>
      <c r="H16" s="22"/>
      <c r="I16" s="23"/>
      <c r="J16" s="12"/>
    </row>
    <row r="17" spans="2:10" ht="28.5" x14ac:dyDescent="0.2">
      <c r="B17" s="29" t="e">
        <f t="shared" si="0"/>
        <v>#REF!</v>
      </c>
      <c r="C17" s="12"/>
      <c r="D17" s="20" t="str">
        <f>IFERROR(VLOOKUP(B17,#REF!,5,FALSE),"")</f>
        <v/>
      </c>
      <c r="E17" s="20" t="str">
        <f>IFERROR(VLOOKUP(B17,#REF!,6,FALSE),"")</f>
        <v/>
      </c>
      <c r="F17" s="28" t="str">
        <f>IFERROR(IF(VLOOKUP(B17,#REF!,7,FALSE)="","Nvt.",HYPERLINK(VLOOKUP(B17,#REF!,7,FALSE),"Link")),"")</f>
        <v/>
      </c>
      <c r="G17" s="31" t="str">
        <f>IFERROR(VLOOKUP(B17,#REF!,8,FALSE),"")</f>
        <v/>
      </c>
      <c r="H17" s="22"/>
      <c r="I17" s="23"/>
      <c r="J17" s="12"/>
    </row>
    <row r="18" spans="2:10" ht="28.5" x14ac:dyDescent="0.2">
      <c r="B18" s="29" t="e">
        <f t="shared" si="0"/>
        <v>#REF!</v>
      </c>
      <c r="C18" s="12"/>
      <c r="D18" s="20" t="str">
        <f>IFERROR(VLOOKUP(B18,#REF!,5,FALSE),"")</f>
        <v/>
      </c>
      <c r="E18" s="20" t="str">
        <f>IFERROR(VLOOKUP(B18,#REF!,6,FALSE),"")</f>
        <v/>
      </c>
      <c r="F18" s="28" t="str">
        <f>IFERROR(IF(VLOOKUP(B18,#REF!,7,FALSE)="","Nvt.",HYPERLINK(VLOOKUP(B18,#REF!,7,FALSE),"Link")),"")</f>
        <v/>
      </c>
      <c r="G18" s="31" t="str">
        <f>IFERROR(VLOOKUP(B18,#REF!,8,FALSE),"")</f>
        <v/>
      </c>
      <c r="H18" s="22"/>
      <c r="I18" s="23"/>
      <c r="J18" s="12"/>
    </row>
    <row r="19" spans="2:10" ht="28.5" x14ac:dyDescent="0.2">
      <c r="B19" s="29" t="e">
        <f t="shared" si="0"/>
        <v>#REF!</v>
      </c>
      <c r="C19" s="12"/>
      <c r="D19" s="20" t="str">
        <f>IFERROR(VLOOKUP(B19,#REF!,5,FALSE),"")</f>
        <v/>
      </c>
      <c r="E19" s="20" t="str">
        <f>IFERROR(VLOOKUP(B19,#REF!,6,FALSE),"")</f>
        <v/>
      </c>
      <c r="F19" s="28" t="str">
        <f>IFERROR(IF(VLOOKUP(B19,#REF!,7,FALSE)="","Nvt.",HYPERLINK(VLOOKUP(B19,#REF!,7,FALSE),"Link")),"")</f>
        <v/>
      </c>
      <c r="G19" s="31" t="str">
        <f>IFERROR(VLOOKUP(B19,#REF!,8,FALSE),"")</f>
        <v/>
      </c>
      <c r="H19" s="22"/>
      <c r="I19" s="23"/>
      <c r="J19" s="12"/>
    </row>
    <row r="20" spans="2:10" ht="14.25" x14ac:dyDescent="0.2">
      <c r="B20" s="29" t="e">
        <f t="shared" si="0"/>
        <v>#REF!</v>
      </c>
      <c r="C20" s="12"/>
      <c r="D20" s="20" t="str">
        <f>IFERROR(VLOOKUP(B20,#REF!,5,FALSE),"")</f>
        <v/>
      </c>
      <c r="E20" s="20" t="str">
        <f>IFERROR(VLOOKUP(B20,#REF!,6,FALSE),"")</f>
        <v/>
      </c>
      <c r="F20" s="28" t="str">
        <f>IFERROR(IF(VLOOKUP(B20,#REF!,7,FALSE)="","Nvt.",HYPERLINK(VLOOKUP(B20,#REF!,7,FALSE),"Link")),"")</f>
        <v/>
      </c>
      <c r="G20" s="31" t="str">
        <f>IFERROR(VLOOKUP(B20,#REF!,8,FALSE),"")</f>
        <v/>
      </c>
      <c r="H20" s="22"/>
      <c r="I20" s="23"/>
      <c r="J20" s="12"/>
    </row>
    <row r="21" spans="2:10" ht="14.25" x14ac:dyDescent="0.2">
      <c r="B21" s="29" t="e">
        <f t="shared" si="0"/>
        <v>#REF!</v>
      </c>
      <c r="C21" s="12"/>
      <c r="D21" s="20" t="str">
        <f>IFERROR(VLOOKUP(B21,#REF!,5,FALSE),"")</f>
        <v/>
      </c>
      <c r="E21" s="20" t="str">
        <f>IFERROR(VLOOKUP(B21,#REF!,6,FALSE),"")</f>
        <v/>
      </c>
      <c r="F21" s="28" t="str">
        <f>IFERROR(IF(VLOOKUP(B21,#REF!,7,FALSE)="","Nvt.",HYPERLINK(VLOOKUP(B21,#REF!,7,FALSE),"Link")),"")</f>
        <v/>
      </c>
      <c r="G21" s="31" t="str">
        <f>IFERROR(VLOOKUP(B21,#REF!,8,FALSE),"")</f>
        <v/>
      </c>
      <c r="H21" s="22"/>
      <c r="I21" s="23"/>
      <c r="J21" s="12"/>
    </row>
    <row r="22" spans="2:10" ht="14.25" x14ac:dyDescent="0.2">
      <c r="B22" s="29" t="e">
        <f t="shared" si="0"/>
        <v>#REF!</v>
      </c>
      <c r="C22" s="12"/>
      <c r="D22" s="20" t="str">
        <f>IFERROR(VLOOKUP(B22,#REF!,5,FALSE),"")</f>
        <v/>
      </c>
      <c r="E22" s="20" t="str">
        <f>IFERROR(VLOOKUP(B22,#REF!,6,FALSE),"")</f>
        <v/>
      </c>
      <c r="F22" s="28" t="str">
        <f>IFERROR(IF(VLOOKUP(B22,#REF!,7,FALSE)="","Nvt.",HYPERLINK(VLOOKUP(B22,#REF!,7,FALSE),"Link")),"")</f>
        <v/>
      </c>
      <c r="G22" s="31" t="str">
        <f>IFERROR(VLOOKUP(B22,#REF!,8,FALSE),"")</f>
        <v/>
      </c>
      <c r="H22" s="22"/>
      <c r="I22" s="23"/>
      <c r="J22" s="12"/>
    </row>
    <row r="23" spans="2:10" ht="14.25" x14ac:dyDescent="0.2">
      <c r="B23" s="29" t="e">
        <f t="shared" si="0"/>
        <v>#REF!</v>
      </c>
      <c r="C23" s="12"/>
      <c r="D23" s="20" t="str">
        <f>IFERROR(VLOOKUP(B23,#REF!,5,FALSE),"")</f>
        <v/>
      </c>
      <c r="E23" s="20" t="str">
        <f>IFERROR(VLOOKUP(B23,#REF!,6,FALSE),"")</f>
        <v/>
      </c>
      <c r="F23" s="28" t="str">
        <f>IFERROR(IF(VLOOKUP(B23,#REF!,7,FALSE)="","Nvt.",HYPERLINK(VLOOKUP(B23,#REF!,7,FALSE),"Link")),"")</f>
        <v/>
      </c>
      <c r="G23" s="31" t="str">
        <f>IFERROR(VLOOKUP(B23,#REF!,8,FALSE),"")</f>
        <v/>
      </c>
      <c r="H23" s="22"/>
      <c r="I23" s="23"/>
      <c r="J23" s="12"/>
    </row>
    <row r="24" spans="2:10" ht="14.25" x14ac:dyDescent="0.2">
      <c r="B24" s="29" t="e">
        <f t="shared" si="0"/>
        <v>#REF!</v>
      </c>
      <c r="C24" s="12"/>
      <c r="D24" s="20" t="str">
        <f>IFERROR(VLOOKUP(B24,#REF!,5,FALSE),"")</f>
        <v/>
      </c>
      <c r="E24" s="20" t="str">
        <f>IFERROR(VLOOKUP(B24,#REF!,6,FALSE),"")</f>
        <v/>
      </c>
      <c r="F24" s="28" t="str">
        <f>IFERROR(IF(VLOOKUP(B24,#REF!,7,FALSE)="","Nvt.",HYPERLINK(VLOOKUP(B24,#REF!,7,FALSE),"Link")),"")</f>
        <v/>
      </c>
      <c r="G24" s="31" t="str">
        <f>IFERROR(VLOOKUP(B24,#REF!,8,FALSE),"")</f>
        <v/>
      </c>
      <c r="H24" s="22"/>
      <c r="I24" s="23"/>
      <c r="J24" s="12"/>
    </row>
    <row r="25" spans="2:10" ht="14.25" x14ac:dyDescent="0.2">
      <c r="B25" s="29" t="e">
        <f t="shared" si="0"/>
        <v>#REF!</v>
      </c>
      <c r="C25" s="12"/>
      <c r="D25" s="20" t="str">
        <f>IFERROR(VLOOKUP(B25,#REF!,5,FALSE),"")</f>
        <v/>
      </c>
      <c r="E25" s="20" t="str">
        <f>IFERROR(VLOOKUP(B25,#REF!,6,FALSE),"")</f>
        <v/>
      </c>
      <c r="F25" s="28" t="str">
        <f>IFERROR(IF(VLOOKUP(B25,#REF!,7,FALSE)="","Nvt.",HYPERLINK(VLOOKUP(B25,#REF!,7,FALSE),"Link")),"")</f>
        <v/>
      </c>
      <c r="G25" s="31" t="str">
        <f>IFERROR(VLOOKUP(B25,#REF!,8,FALSE),"")</f>
        <v/>
      </c>
      <c r="H25" s="22"/>
      <c r="I25" s="23"/>
      <c r="J25" s="12"/>
    </row>
    <row r="26" spans="2:10" ht="14.25" x14ac:dyDescent="0.2">
      <c r="B26" s="29" t="e">
        <f t="shared" si="0"/>
        <v>#REF!</v>
      </c>
      <c r="C26" s="12"/>
      <c r="D26" s="20" t="str">
        <f>IFERROR(VLOOKUP(B26,#REF!,5,FALSE),"")</f>
        <v/>
      </c>
      <c r="E26" s="20" t="str">
        <f>IFERROR(VLOOKUP(B26,#REF!,6,FALSE),"")</f>
        <v/>
      </c>
      <c r="F26" s="28" t="str">
        <f>IFERROR(IF(VLOOKUP(B26,#REF!,7,FALSE)="","Nvt.",HYPERLINK(VLOOKUP(B26,#REF!,7,FALSE),"Link")),"")</f>
        <v/>
      </c>
      <c r="G26" s="31" t="str">
        <f>IFERROR(VLOOKUP(B26,#REF!,8,FALSE),"")</f>
        <v/>
      </c>
      <c r="H26" s="22"/>
      <c r="I26" s="23"/>
      <c r="J26" s="12"/>
    </row>
    <row r="27" spans="2:10" ht="14.25" x14ac:dyDescent="0.2">
      <c r="B27" s="29" t="e">
        <f t="shared" si="0"/>
        <v>#REF!</v>
      </c>
      <c r="C27" s="12"/>
      <c r="D27" s="20" t="str">
        <f>IFERROR(VLOOKUP(B27,#REF!,5,FALSE),"")</f>
        <v/>
      </c>
      <c r="E27" s="20" t="str">
        <f>IFERROR(VLOOKUP(B27,#REF!,6,FALSE),"")</f>
        <v/>
      </c>
      <c r="F27" s="28" t="str">
        <f>IFERROR(IF(VLOOKUP(B27,#REF!,7,FALSE)="","Nvt.",HYPERLINK(VLOOKUP(B27,#REF!,7,FALSE),"Link")),"")</f>
        <v/>
      </c>
      <c r="G27" s="31" t="str">
        <f>IFERROR(VLOOKUP(B27,#REF!,8,FALSE),"")</f>
        <v/>
      </c>
      <c r="H27" s="22"/>
      <c r="I27" s="23"/>
      <c r="J27" s="12"/>
    </row>
    <row r="28" spans="2:10" ht="14.25" x14ac:dyDescent="0.2">
      <c r="B28" s="29" t="e">
        <f t="shared" si="0"/>
        <v>#REF!</v>
      </c>
      <c r="C28" s="12"/>
      <c r="D28" s="20" t="str">
        <f>IFERROR(VLOOKUP(B28,#REF!,5,FALSE),"")</f>
        <v/>
      </c>
      <c r="E28" s="20" t="str">
        <f>IFERROR(VLOOKUP(B28,#REF!,6,FALSE),"")</f>
        <v/>
      </c>
      <c r="F28" s="28" t="str">
        <f>IFERROR(IF(VLOOKUP(B28,#REF!,7,FALSE)="","Nvt.",HYPERLINK(VLOOKUP(B28,#REF!,7,FALSE),"Link")),"")</f>
        <v/>
      </c>
      <c r="G28" s="31" t="str">
        <f>IFERROR(VLOOKUP(B28,#REF!,8,FALSE),"")</f>
        <v/>
      </c>
      <c r="H28" s="22"/>
      <c r="I28" s="23"/>
      <c r="J28" s="12"/>
    </row>
    <row r="29" spans="2:10" ht="14.25" x14ac:dyDescent="0.2">
      <c r="B29" s="29" t="e">
        <f t="shared" si="0"/>
        <v>#REF!</v>
      </c>
      <c r="C29" s="12"/>
      <c r="D29" s="20" t="str">
        <f>IFERROR(VLOOKUP(B29,#REF!,5,FALSE),"")</f>
        <v/>
      </c>
      <c r="E29" s="20" t="str">
        <f>IFERROR(VLOOKUP(B29,#REF!,6,FALSE),"")</f>
        <v/>
      </c>
      <c r="F29" s="28" t="str">
        <f>IFERROR(IF(VLOOKUP(B29,#REF!,7,FALSE)="","Nvt.",HYPERLINK(VLOOKUP(B29,#REF!,7,FALSE),"Link")),"")</f>
        <v/>
      </c>
      <c r="G29" s="31" t="str">
        <f>IFERROR(VLOOKUP(B29,#REF!,8,FALSE),"")</f>
        <v/>
      </c>
      <c r="H29" s="22"/>
      <c r="I29" s="23"/>
      <c r="J29" s="12"/>
    </row>
    <row r="30" spans="2:10" ht="14.25" x14ac:dyDescent="0.2">
      <c r="B30" s="29" t="e">
        <f t="shared" si="0"/>
        <v>#REF!</v>
      </c>
      <c r="C30" s="12"/>
      <c r="D30" s="20" t="str">
        <f>IFERROR(VLOOKUP(B30,#REF!,5,FALSE),"")</f>
        <v/>
      </c>
      <c r="E30" s="20" t="str">
        <f>IFERROR(VLOOKUP(B30,#REF!,6,FALSE),"")</f>
        <v/>
      </c>
      <c r="F30" s="28" t="str">
        <f>IFERROR(IF(VLOOKUP(B30,#REF!,7,FALSE)="","Nvt.",HYPERLINK(VLOOKUP(B30,#REF!,7,FALSE),"Link")),"")</f>
        <v/>
      </c>
      <c r="G30" s="31" t="str">
        <f>IFERROR(VLOOKUP(B30,#REF!,8,FALSE),"")</f>
        <v/>
      </c>
      <c r="H30" s="22"/>
      <c r="I30" s="23"/>
      <c r="J30" s="12"/>
    </row>
    <row r="31" spans="2:10" ht="14.25" x14ac:dyDescent="0.2">
      <c r="B31" s="29" t="e">
        <f t="shared" si="0"/>
        <v>#REF!</v>
      </c>
      <c r="C31" s="12"/>
      <c r="D31" s="20" t="str">
        <f>IFERROR(VLOOKUP(B31,#REF!,5,FALSE),"")</f>
        <v/>
      </c>
      <c r="E31" s="20" t="str">
        <f>IFERROR(VLOOKUP(B31,#REF!,6,FALSE),"")</f>
        <v/>
      </c>
      <c r="F31" s="28" t="str">
        <f>IFERROR(IF(VLOOKUP(B31,#REF!,7,FALSE)="","Nvt.",HYPERLINK(VLOOKUP(B31,#REF!,7,FALSE),"Link")),"")</f>
        <v/>
      </c>
      <c r="G31" s="31" t="str">
        <f>IFERROR(VLOOKUP(B31,#REF!,8,FALSE),"")</f>
        <v/>
      </c>
      <c r="H31" s="22"/>
      <c r="I31" s="23"/>
      <c r="J31" s="12"/>
    </row>
    <row r="32" spans="2:10" ht="14.25" x14ac:dyDescent="0.2">
      <c r="B32" s="29" t="e">
        <f t="shared" si="0"/>
        <v>#REF!</v>
      </c>
      <c r="C32" s="12"/>
      <c r="D32" s="20" t="str">
        <f>IFERROR(VLOOKUP(B32,#REF!,5,FALSE),"")</f>
        <v/>
      </c>
      <c r="E32" s="20" t="str">
        <f>IFERROR(VLOOKUP(B32,#REF!,6,FALSE),"")</f>
        <v/>
      </c>
      <c r="F32" s="28" t="str">
        <f>IFERROR(IF(VLOOKUP(B32,#REF!,7,FALSE)="","Nvt.",HYPERLINK(VLOOKUP(B32,#REF!,7,FALSE),"Link")),"")</f>
        <v/>
      </c>
      <c r="G32" s="31" t="str">
        <f>IFERROR(VLOOKUP(B32,#REF!,8,FALSE),"")</f>
        <v/>
      </c>
      <c r="H32" s="22"/>
      <c r="I32" s="23"/>
      <c r="J32" s="12"/>
    </row>
    <row r="33" spans="2:10" ht="14.25" x14ac:dyDescent="0.2">
      <c r="B33" s="29" t="e">
        <f t="shared" si="0"/>
        <v>#REF!</v>
      </c>
      <c r="C33" s="12"/>
      <c r="D33" s="20" t="str">
        <f>IFERROR(VLOOKUP(B33,#REF!,5,FALSE),"")</f>
        <v/>
      </c>
      <c r="E33" s="20" t="str">
        <f>IFERROR(VLOOKUP(B33,#REF!,6,FALSE),"")</f>
        <v/>
      </c>
      <c r="F33" s="28" t="str">
        <f>IFERROR(IF(VLOOKUP(B33,#REF!,7,FALSE)="","Nvt.",HYPERLINK(VLOOKUP(B33,#REF!,7,FALSE),"Link")),"")</f>
        <v/>
      </c>
      <c r="G33" s="31" t="str">
        <f>IFERROR(VLOOKUP(B33,#REF!,8,FALSE),"")</f>
        <v/>
      </c>
      <c r="H33" s="22"/>
      <c r="I33" s="23"/>
      <c r="J33" s="12"/>
    </row>
    <row r="34" spans="2:10" ht="14.25" x14ac:dyDescent="0.2">
      <c r="B34" s="29" t="e">
        <f t="shared" si="0"/>
        <v>#REF!</v>
      </c>
      <c r="C34" s="12"/>
      <c r="D34" s="20" t="str">
        <f>IFERROR(VLOOKUP(B34,#REF!,5,FALSE),"")</f>
        <v/>
      </c>
      <c r="E34" s="20" t="str">
        <f>IFERROR(VLOOKUP(B34,#REF!,6,FALSE),"")</f>
        <v/>
      </c>
      <c r="F34" s="28" t="str">
        <f>IFERROR(IF(VLOOKUP(B34,#REF!,7,FALSE)="","Nvt.",HYPERLINK(VLOOKUP(B34,#REF!,7,FALSE),"Link")),"")</f>
        <v/>
      </c>
      <c r="G34" s="31" t="str">
        <f>IFERROR(VLOOKUP(B34,#REF!,8,FALSE),"")</f>
        <v/>
      </c>
      <c r="H34" s="22"/>
      <c r="I34" s="23"/>
      <c r="J34" s="12"/>
    </row>
    <row r="35" spans="2:10" ht="14.25" x14ac:dyDescent="0.2">
      <c r="B35" s="29" t="e">
        <f t="shared" si="0"/>
        <v>#REF!</v>
      </c>
      <c r="C35" s="12"/>
      <c r="D35" s="20" t="str">
        <f>IFERROR(VLOOKUP(B35,#REF!,5,FALSE),"")</f>
        <v/>
      </c>
      <c r="E35" s="20" t="str">
        <f>IFERROR(VLOOKUP(B35,#REF!,6,FALSE),"")</f>
        <v/>
      </c>
      <c r="F35" s="28" t="str">
        <f>IFERROR(IF(VLOOKUP(B35,#REF!,7,FALSE)="","Nvt.",HYPERLINK(VLOOKUP(B35,#REF!,7,FALSE),"Link")),"")</f>
        <v/>
      </c>
      <c r="G35" s="31" t="str">
        <f>IFERROR(VLOOKUP(B35,#REF!,8,FALSE),"")</f>
        <v/>
      </c>
      <c r="H35" s="22"/>
      <c r="I35" s="23"/>
      <c r="J35" s="12"/>
    </row>
    <row r="36" spans="2:10" ht="14.25" x14ac:dyDescent="0.2">
      <c r="B36" s="29" t="e">
        <f t="shared" si="0"/>
        <v>#REF!</v>
      </c>
      <c r="C36" s="12"/>
      <c r="D36" s="20" t="str">
        <f>IFERROR(VLOOKUP(B36,#REF!,5,FALSE),"")</f>
        <v/>
      </c>
      <c r="E36" s="20" t="str">
        <f>IFERROR(VLOOKUP(B36,#REF!,6,FALSE),"")</f>
        <v/>
      </c>
      <c r="F36" s="28" t="str">
        <f>IFERROR(IF(VLOOKUP(B36,#REF!,7,FALSE)="","Nvt.",HYPERLINK(VLOOKUP(B36,#REF!,7,FALSE),"Link")),"")</f>
        <v/>
      </c>
      <c r="G36" s="31" t="str">
        <f>IFERROR(VLOOKUP(B36,#REF!,8,FALSE),"")</f>
        <v/>
      </c>
      <c r="H36" s="22"/>
      <c r="I36" s="23"/>
      <c r="J36" s="12"/>
    </row>
    <row r="37" spans="2:10" ht="14.25" x14ac:dyDescent="0.2">
      <c r="B37" s="29" t="e">
        <f t="shared" si="0"/>
        <v>#REF!</v>
      </c>
      <c r="C37" s="12"/>
      <c r="D37" s="20" t="str">
        <f>IFERROR(VLOOKUP(B37,#REF!,5,FALSE),"")</f>
        <v/>
      </c>
      <c r="E37" s="20" t="str">
        <f>IFERROR(VLOOKUP(B37,#REF!,6,FALSE),"")</f>
        <v/>
      </c>
      <c r="F37" s="28" t="str">
        <f>IFERROR(IF(VLOOKUP(B37,#REF!,7,FALSE)="","Nvt.",HYPERLINK(VLOOKUP(B37,#REF!,7,FALSE),"Link")),"")</f>
        <v/>
      </c>
      <c r="G37" s="31" t="str">
        <f>IFERROR(VLOOKUP(B37,#REF!,8,FALSE),"")</f>
        <v/>
      </c>
      <c r="H37" s="22"/>
      <c r="I37" s="23"/>
      <c r="J37" s="12"/>
    </row>
    <row r="38" spans="2:10" ht="14.25" x14ac:dyDescent="0.2">
      <c r="B38" s="29" t="e">
        <f t="shared" si="0"/>
        <v>#REF!</v>
      </c>
      <c r="C38" s="12"/>
      <c r="D38" s="20" t="str">
        <f>IFERROR(VLOOKUP(B38,#REF!,5,FALSE),"")</f>
        <v/>
      </c>
      <c r="E38" s="20" t="str">
        <f>IFERROR(VLOOKUP(B38,#REF!,6,FALSE),"")</f>
        <v/>
      </c>
      <c r="F38" s="28" t="str">
        <f>IFERROR(IF(VLOOKUP(B38,#REF!,7,FALSE)="","Nvt.",HYPERLINK(VLOOKUP(B38,#REF!,7,FALSE),"Link")),"")</f>
        <v/>
      </c>
      <c r="G38" s="31" t="str">
        <f>IFERROR(VLOOKUP(B38,#REF!,8,FALSE),"")</f>
        <v/>
      </c>
      <c r="H38" s="22"/>
      <c r="I38" s="23"/>
      <c r="J38" s="12"/>
    </row>
    <row r="39" spans="2:10" ht="14.25" x14ac:dyDescent="0.2">
      <c r="B39" s="29" t="e">
        <f t="shared" si="0"/>
        <v>#REF!</v>
      </c>
      <c r="C39" s="12"/>
      <c r="D39" s="20" t="str">
        <f>IFERROR(VLOOKUP(B39,#REF!,5,FALSE),"")</f>
        <v/>
      </c>
      <c r="E39" s="20" t="str">
        <f>IFERROR(VLOOKUP(B39,#REF!,6,FALSE),"")</f>
        <v/>
      </c>
      <c r="F39" s="28" t="str">
        <f>IFERROR(IF(VLOOKUP(B39,#REF!,7,FALSE)="","Nvt.",HYPERLINK(VLOOKUP(B39,#REF!,7,FALSE),"Link")),"")</f>
        <v/>
      </c>
      <c r="G39" s="31" t="str">
        <f>IFERROR(VLOOKUP(B39,#REF!,8,FALSE),"")</f>
        <v/>
      </c>
      <c r="H39" s="22"/>
      <c r="I39" s="23"/>
      <c r="J39" s="12"/>
    </row>
    <row r="40" spans="2:10" ht="14.25" x14ac:dyDescent="0.2">
      <c r="B40" s="29" t="e">
        <f t="shared" si="0"/>
        <v>#REF!</v>
      </c>
      <c r="C40" s="12"/>
      <c r="D40" s="20" t="str">
        <f>IFERROR(VLOOKUP(B40,#REF!,5,FALSE),"")</f>
        <v/>
      </c>
      <c r="E40" s="20" t="str">
        <f>IFERROR(VLOOKUP(B40,#REF!,6,FALSE),"")</f>
        <v/>
      </c>
      <c r="F40" s="28" t="str">
        <f>IFERROR(IF(VLOOKUP(B40,#REF!,7,FALSE)="","Nvt.",HYPERLINK(VLOOKUP(B40,#REF!,7,FALSE),"Link")),"")</f>
        <v/>
      </c>
      <c r="G40" s="31" t="str">
        <f>IFERROR(VLOOKUP(B40,#REF!,8,FALSE),"")</f>
        <v/>
      </c>
      <c r="H40" s="22"/>
      <c r="I40" s="23"/>
      <c r="J40" s="12"/>
    </row>
    <row r="41" spans="2:10" ht="14.25" x14ac:dyDescent="0.2">
      <c r="B41" s="29" t="e">
        <f t="shared" si="0"/>
        <v>#REF!</v>
      </c>
      <c r="C41" s="12"/>
      <c r="D41" s="20" t="str">
        <f>IFERROR(VLOOKUP(B41,#REF!,5,FALSE),"")</f>
        <v/>
      </c>
      <c r="E41" s="20" t="str">
        <f>IFERROR(VLOOKUP(B41,#REF!,6,FALSE),"")</f>
        <v/>
      </c>
      <c r="F41" s="28" t="str">
        <f>IFERROR(IF(VLOOKUP(B41,#REF!,7,FALSE)="","Nvt.",HYPERLINK(VLOOKUP(B41,#REF!,7,FALSE),"Link")),"")</f>
        <v/>
      </c>
      <c r="G41" s="31" t="str">
        <f>IFERROR(VLOOKUP(B41,#REF!,8,FALSE),"")</f>
        <v/>
      </c>
      <c r="H41" s="22"/>
      <c r="I41" s="23"/>
      <c r="J41" s="12"/>
    </row>
    <row r="42" spans="2:10" ht="14.25" x14ac:dyDescent="0.2">
      <c r="B42" s="29" t="e">
        <f t="shared" si="0"/>
        <v>#REF!</v>
      </c>
      <c r="C42" s="12"/>
      <c r="D42" s="20" t="str">
        <f>IFERROR(VLOOKUP(B42,#REF!,5,FALSE),"")</f>
        <v/>
      </c>
      <c r="E42" s="20" t="str">
        <f>IFERROR(VLOOKUP(B42,#REF!,6,FALSE),"")</f>
        <v/>
      </c>
      <c r="F42" s="28" t="str">
        <f>IFERROR(IF(VLOOKUP(B42,#REF!,7,FALSE)="","Nvt.",HYPERLINK(VLOOKUP(B42,#REF!,7,FALSE),"Link")),"")</f>
        <v/>
      </c>
      <c r="G42" s="31" t="str">
        <f>IFERROR(VLOOKUP(B42,#REF!,8,FALSE),"")</f>
        <v/>
      </c>
      <c r="H42" s="22"/>
      <c r="I42" s="23"/>
      <c r="J42" s="12"/>
    </row>
    <row r="43" spans="2:10" ht="14.25" x14ac:dyDescent="0.2">
      <c r="B43" s="29" t="e">
        <f t="shared" si="0"/>
        <v>#REF!</v>
      </c>
      <c r="C43" s="12"/>
      <c r="D43" s="20" t="str">
        <f>IFERROR(VLOOKUP(B43,#REF!,5,FALSE),"")</f>
        <v/>
      </c>
      <c r="E43" s="20" t="str">
        <f>IFERROR(VLOOKUP(B43,#REF!,6,FALSE),"")</f>
        <v/>
      </c>
      <c r="F43" s="28" t="str">
        <f>IFERROR(IF(VLOOKUP(B43,#REF!,7,FALSE)="","Nvt.",HYPERLINK(VLOOKUP(B43,#REF!,7,FALSE),"Link")),"")</f>
        <v/>
      </c>
      <c r="G43" s="31" t="str">
        <f>IFERROR(VLOOKUP(B43,#REF!,8,FALSE),"")</f>
        <v/>
      </c>
      <c r="H43" s="22"/>
      <c r="I43" s="23"/>
      <c r="J43" s="12"/>
    </row>
    <row r="44" spans="2:10" ht="14.25" x14ac:dyDescent="0.2">
      <c r="B44" s="29" t="e">
        <f t="shared" si="0"/>
        <v>#REF!</v>
      </c>
      <c r="C44" s="12"/>
      <c r="D44" s="20" t="str">
        <f>IFERROR(VLOOKUP(B44,#REF!,5,FALSE),"")</f>
        <v/>
      </c>
      <c r="E44" s="20" t="str">
        <f>IFERROR(VLOOKUP(B44,#REF!,6,FALSE),"")</f>
        <v/>
      </c>
      <c r="F44" s="28" t="str">
        <f>IFERROR(IF(VLOOKUP(B44,#REF!,7,FALSE)="","Nvt.",HYPERLINK(VLOOKUP(B44,#REF!,7,FALSE),"Link")),"")</f>
        <v/>
      </c>
      <c r="G44" s="31" t="str">
        <f>IFERROR(VLOOKUP(B44,#REF!,8,FALSE),"")</f>
        <v/>
      </c>
      <c r="H44" s="22"/>
      <c r="I44" s="23"/>
      <c r="J44" s="12"/>
    </row>
    <row r="45" spans="2:10" ht="14.25" x14ac:dyDescent="0.2">
      <c r="B45" s="29" t="e">
        <f t="shared" si="0"/>
        <v>#REF!</v>
      </c>
      <c r="C45" s="12"/>
      <c r="D45" s="20" t="str">
        <f>IFERROR(VLOOKUP(B45,#REF!,5,FALSE),"")</f>
        <v/>
      </c>
      <c r="E45" s="20" t="str">
        <f>IFERROR(VLOOKUP(B45,#REF!,6,FALSE),"")</f>
        <v/>
      </c>
      <c r="F45" s="28" t="str">
        <f>IFERROR(IF(VLOOKUP(B45,#REF!,7,FALSE)="","Nvt.",HYPERLINK(VLOOKUP(B45,#REF!,7,FALSE),"Link")),"")</f>
        <v/>
      </c>
      <c r="G45" s="31" t="str">
        <f>IFERROR(VLOOKUP(B45,#REF!,8,FALSE),"")</f>
        <v/>
      </c>
      <c r="H45" s="22"/>
      <c r="I45" s="23"/>
      <c r="J45" s="12"/>
    </row>
    <row r="46" spans="2:10" ht="14.25" x14ac:dyDescent="0.2">
      <c r="B46" s="29" t="e">
        <f t="shared" si="0"/>
        <v>#REF!</v>
      </c>
      <c r="C46" s="12"/>
      <c r="D46" s="20" t="str">
        <f>IFERROR(VLOOKUP(B46,#REF!,5,FALSE),"")</f>
        <v/>
      </c>
      <c r="E46" s="20" t="str">
        <f>IFERROR(VLOOKUP(B46,#REF!,6,FALSE),"")</f>
        <v/>
      </c>
      <c r="F46" s="28" t="str">
        <f>IFERROR(IF(VLOOKUP(B46,#REF!,7,FALSE)="","Nvt.",HYPERLINK(VLOOKUP(B46,#REF!,7,FALSE),"Link")),"")</f>
        <v/>
      </c>
      <c r="G46" s="31" t="str">
        <f>IFERROR(VLOOKUP(B46,#REF!,8,FALSE),"")</f>
        <v/>
      </c>
      <c r="H46" s="22"/>
      <c r="I46" s="23"/>
      <c r="J46" s="12"/>
    </row>
    <row r="47" spans="2:10" ht="14.25" x14ac:dyDescent="0.2">
      <c r="B47" s="29" t="e">
        <f t="shared" si="0"/>
        <v>#REF!</v>
      </c>
      <c r="C47" s="12"/>
      <c r="D47" s="20" t="str">
        <f>IFERROR(VLOOKUP(B47,#REF!,5,FALSE),"")</f>
        <v/>
      </c>
      <c r="E47" s="20" t="str">
        <f>IFERROR(VLOOKUP(B47,#REF!,6,FALSE),"")</f>
        <v/>
      </c>
      <c r="F47" s="28" t="str">
        <f>IFERROR(IF(VLOOKUP(B47,#REF!,7,FALSE)="","Nvt.",HYPERLINK(VLOOKUP(B47,#REF!,7,FALSE),"Link")),"")</f>
        <v/>
      </c>
      <c r="G47" s="31" t="str">
        <f>IFERROR(VLOOKUP(B47,#REF!,8,FALSE),"")</f>
        <v/>
      </c>
      <c r="H47" s="22"/>
      <c r="I47" s="23"/>
      <c r="J47" s="12"/>
    </row>
    <row r="48" spans="2:10" ht="14.25" x14ac:dyDescent="0.2">
      <c r="B48" s="29" t="e">
        <f t="shared" si="0"/>
        <v>#REF!</v>
      </c>
      <c r="C48" s="12"/>
      <c r="D48" s="20" t="str">
        <f>IFERROR(VLOOKUP(B48,#REF!,5,FALSE),"")</f>
        <v/>
      </c>
      <c r="E48" s="20" t="str">
        <f>IFERROR(VLOOKUP(B48,#REF!,6,FALSE),"")</f>
        <v/>
      </c>
      <c r="F48" s="28" t="str">
        <f>IFERROR(IF(VLOOKUP(B48,#REF!,7,FALSE)="","Nvt.",HYPERLINK(VLOOKUP(B48,#REF!,7,FALSE),"Link")),"")</f>
        <v/>
      </c>
      <c r="G48" s="31" t="str">
        <f>IFERROR(VLOOKUP(B48,#REF!,8,FALSE),"")</f>
        <v/>
      </c>
      <c r="H48" s="22"/>
      <c r="I48" s="23"/>
      <c r="J48" s="12"/>
    </row>
    <row r="49" spans="2:10" ht="14.25" x14ac:dyDescent="0.2">
      <c r="B49" s="29" t="e">
        <f t="shared" si="0"/>
        <v>#REF!</v>
      </c>
      <c r="C49" s="12"/>
      <c r="D49" s="20" t="str">
        <f>IFERROR(VLOOKUP(B49,#REF!,5,FALSE),"")</f>
        <v/>
      </c>
      <c r="E49" s="20" t="str">
        <f>IFERROR(VLOOKUP(B49,#REF!,6,FALSE),"")</f>
        <v/>
      </c>
      <c r="F49" s="28" t="str">
        <f>IFERROR(IF(VLOOKUP(B49,#REF!,7,FALSE)="","Nvt.",HYPERLINK(VLOOKUP(B49,#REF!,7,FALSE),"Link")),"")</f>
        <v/>
      </c>
      <c r="G49" s="31" t="str">
        <f>IFERROR(VLOOKUP(B49,#REF!,8,FALSE),"")</f>
        <v/>
      </c>
      <c r="H49" s="22"/>
      <c r="I49" s="23"/>
      <c r="J49" s="12"/>
    </row>
    <row r="50" spans="2:10" ht="14.25" x14ac:dyDescent="0.2">
      <c r="B50" s="29" t="e">
        <f t="shared" si="0"/>
        <v>#REF!</v>
      </c>
      <c r="C50" s="12"/>
      <c r="D50" s="20" t="str">
        <f>IFERROR(VLOOKUP(B50,#REF!,5,FALSE),"")</f>
        <v/>
      </c>
      <c r="E50" s="20" t="str">
        <f>IFERROR(VLOOKUP(B50,#REF!,6,FALSE),"")</f>
        <v/>
      </c>
      <c r="F50" s="28" t="str">
        <f>IFERROR(IF(VLOOKUP(B50,#REF!,7,FALSE)="","Nvt.",HYPERLINK(VLOOKUP(B50,#REF!,7,FALSE),"Link")),"")</f>
        <v/>
      </c>
      <c r="G50" s="31" t="str">
        <f>IFERROR(VLOOKUP(B50,#REF!,8,FALSE),"")</f>
        <v/>
      </c>
      <c r="H50" s="22"/>
      <c r="I50" s="23"/>
      <c r="J50" s="12"/>
    </row>
    <row r="51" spans="2:10" ht="14.25" x14ac:dyDescent="0.2">
      <c r="B51" s="29" t="e">
        <f t="shared" si="0"/>
        <v>#REF!</v>
      </c>
      <c r="C51" s="12"/>
      <c r="D51" s="20" t="str">
        <f>IFERROR(VLOOKUP(B51,#REF!,5,FALSE),"")</f>
        <v/>
      </c>
      <c r="E51" s="20" t="str">
        <f>IFERROR(VLOOKUP(B51,#REF!,6,FALSE),"")</f>
        <v/>
      </c>
      <c r="F51" s="28" t="str">
        <f>IFERROR(IF(VLOOKUP(B51,#REF!,7,FALSE)="","Nvt.",HYPERLINK(VLOOKUP(B51,#REF!,7,FALSE),"Link")),"")</f>
        <v/>
      </c>
      <c r="G51" s="31" t="str">
        <f>IFERROR(VLOOKUP(B51,#REF!,8,FALSE),"")</f>
        <v/>
      </c>
      <c r="H51" s="22"/>
      <c r="I51" s="23"/>
      <c r="J51" s="12"/>
    </row>
    <row r="52" spans="2:10" ht="14.25" x14ac:dyDescent="0.2">
      <c r="B52" s="29" t="e">
        <f t="shared" si="0"/>
        <v>#REF!</v>
      </c>
      <c r="C52" s="12"/>
      <c r="D52" s="20" t="str">
        <f>IFERROR(VLOOKUP(B52,#REF!,5,FALSE),"")</f>
        <v/>
      </c>
      <c r="E52" s="20" t="str">
        <f>IFERROR(VLOOKUP(B52,#REF!,6,FALSE),"")</f>
        <v/>
      </c>
      <c r="F52" s="28" t="str">
        <f>IFERROR(IF(VLOOKUP(B52,#REF!,7,FALSE)="","Nvt.",HYPERLINK(VLOOKUP(B52,#REF!,7,FALSE),"Link")),"")</f>
        <v/>
      </c>
      <c r="G52" s="31" t="str">
        <f>IFERROR(VLOOKUP(B52,#REF!,8,FALSE),"")</f>
        <v/>
      </c>
      <c r="H52" s="22"/>
      <c r="I52" s="23"/>
      <c r="J52" s="12"/>
    </row>
    <row r="53" spans="2:10" ht="14.25" x14ac:dyDescent="0.2">
      <c r="B53" s="29" t="e">
        <f t="shared" si="0"/>
        <v>#REF!</v>
      </c>
      <c r="C53" s="12"/>
      <c r="D53" s="20" t="str">
        <f>IFERROR(VLOOKUP(B53,#REF!,5,FALSE),"")</f>
        <v/>
      </c>
      <c r="E53" s="20" t="str">
        <f>IFERROR(VLOOKUP(B53,#REF!,6,FALSE),"")</f>
        <v/>
      </c>
      <c r="F53" s="28" t="str">
        <f>IFERROR(IF(VLOOKUP(B53,#REF!,7,FALSE)="","Nvt.",HYPERLINK(VLOOKUP(B53,#REF!,7,FALSE),"Link")),"")</f>
        <v/>
      </c>
      <c r="G53" s="31" t="str">
        <f>IFERROR(VLOOKUP(B53,#REF!,8,FALSE),"")</f>
        <v/>
      </c>
      <c r="H53" s="22"/>
      <c r="I53" s="23"/>
      <c r="J53" s="12"/>
    </row>
    <row r="54" spans="2:10" ht="14.25" x14ac:dyDescent="0.2">
      <c r="B54" s="29" t="e">
        <f t="shared" si="0"/>
        <v>#REF!</v>
      </c>
      <c r="C54" s="12"/>
      <c r="D54" s="20" t="str">
        <f>IFERROR(VLOOKUP(B54,#REF!,5,FALSE),"")</f>
        <v/>
      </c>
      <c r="E54" s="20" t="str">
        <f>IFERROR(VLOOKUP(B54,#REF!,6,FALSE),"")</f>
        <v/>
      </c>
      <c r="F54" s="28" t="str">
        <f>IFERROR(IF(VLOOKUP(B54,#REF!,7,FALSE)="","Nvt.",HYPERLINK(VLOOKUP(B54,#REF!,7,FALSE),"Link")),"")</f>
        <v/>
      </c>
      <c r="G54" s="31" t="str">
        <f>IFERROR(VLOOKUP(B54,#REF!,8,FALSE),"")</f>
        <v/>
      </c>
      <c r="H54" s="22"/>
      <c r="I54" s="23"/>
      <c r="J54" s="12"/>
    </row>
    <row r="55" spans="2:10" ht="14.25" x14ac:dyDescent="0.2">
      <c r="B55" s="29" t="e">
        <f t="shared" si="0"/>
        <v>#REF!</v>
      </c>
      <c r="C55" s="12"/>
      <c r="D55" s="20" t="str">
        <f>IFERROR(VLOOKUP(B55,#REF!,5,FALSE),"")</f>
        <v/>
      </c>
      <c r="E55" s="20" t="str">
        <f>IFERROR(VLOOKUP(B55,#REF!,6,FALSE),"")</f>
        <v/>
      </c>
      <c r="F55" s="28" t="str">
        <f>IFERROR(IF(VLOOKUP(B55,#REF!,7,FALSE)="","Nvt.",HYPERLINK(VLOOKUP(B55,#REF!,7,FALSE),"Link")),"")</f>
        <v/>
      </c>
      <c r="G55" s="31" t="str">
        <f>IFERROR(VLOOKUP(B55,#REF!,8,FALSE),"")</f>
        <v/>
      </c>
      <c r="H55" s="22"/>
      <c r="I55" s="23"/>
      <c r="J55" s="12"/>
    </row>
    <row r="56" spans="2:10" ht="14.25" x14ac:dyDescent="0.2">
      <c r="B56" s="29" t="e">
        <f t="shared" si="0"/>
        <v>#REF!</v>
      </c>
      <c r="C56" s="12"/>
      <c r="D56" s="20" t="str">
        <f>IFERROR(VLOOKUP(B56,#REF!,5,FALSE),"")</f>
        <v/>
      </c>
      <c r="E56" s="20" t="str">
        <f>IFERROR(VLOOKUP(B56,#REF!,6,FALSE),"")</f>
        <v/>
      </c>
      <c r="F56" s="28" t="str">
        <f>IFERROR(IF(VLOOKUP(B56,#REF!,7,FALSE)="","Nvt.",HYPERLINK(VLOOKUP(B56,#REF!,7,FALSE),"Link")),"")</f>
        <v/>
      </c>
      <c r="G56" s="31" t="str">
        <f>IFERROR(VLOOKUP(B56,#REF!,8,FALSE),"")</f>
        <v/>
      </c>
      <c r="H56" s="22"/>
      <c r="I56" s="23"/>
      <c r="J56" s="12"/>
    </row>
    <row r="57" spans="2:10" ht="14.25" x14ac:dyDescent="0.2">
      <c r="B57" s="29" t="e">
        <f t="shared" si="0"/>
        <v>#REF!</v>
      </c>
      <c r="C57" s="12"/>
      <c r="D57" s="20" t="str">
        <f>IFERROR(VLOOKUP(B57,#REF!,5,FALSE),"")</f>
        <v/>
      </c>
      <c r="E57" s="20" t="str">
        <f>IFERROR(VLOOKUP(B57,#REF!,6,FALSE),"")</f>
        <v/>
      </c>
      <c r="F57" s="28" t="str">
        <f>IFERROR(IF(VLOOKUP(B57,#REF!,7,FALSE)="","Nvt.",HYPERLINK(VLOOKUP(B57,#REF!,7,FALSE),"Link")),"")</f>
        <v/>
      </c>
      <c r="G57" s="31" t="str">
        <f>IFERROR(VLOOKUP(B57,#REF!,8,FALSE),"")</f>
        <v/>
      </c>
      <c r="H57" s="22"/>
      <c r="I57" s="23"/>
      <c r="J57" s="12"/>
    </row>
    <row r="58" spans="2:10" ht="14.25" x14ac:dyDescent="0.2">
      <c r="B58" s="29" t="e">
        <f t="shared" si="0"/>
        <v>#REF!</v>
      </c>
      <c r="C58" s="12"/>
      <c r="D58" s="20" t="str">
        <f>IFERROR(VLOOKUP(B58,#REF!,5,FALSE),"")</f>
        <v/>
      </c>
      <c r="E58" s="20" t="str">
        <f>IFERROR(VLOOKUP(B58,#REF!,6,FALSE),"")</f>
        <v/>
      </c>
      <c r="F58" s="28" t="str">
        <f>IFERROR(IF(VLOOKUP(B58,#REF!,7,FALSE)="","Nvt.",HYPERLINK(VLOOKUP(B58,#REF!,7,FALSE),"Link")),"")</f>
        <v/>
      </c>
      <c r="G58" s="31" t="str">
        <f>IFERROR(VLOOKUP(B58,#REF!,8,FALSE),"")</f>
        <v/>
      </c>
      <c r="H58" s="22"/>
      <c r="I58" s="23"/>
      <c r="J58" s="12"/>
    </row>
    <row r="59" spans="2:10" ht="14.25" x14ac:dyDescent="0.2">
      <c r="B59" s="29" t="e">
        <f t="shared" si="0"/>
        <v>#REF!</v>
      </c>
      <c r="C59" s="12"/>
      <c r="D59" s="20" t="str">
        <f>IFERROR(VLOOKUP(B59,#REF!,5,FALSE),"")</f>
        <v/>
      </c>
      <c r="E59" s="20" t="str">
        <f>IFERROR(VLOOKUP(B59,#REF!,6,FALSE),"")</f>
        <v/>
      </c>
      <c r="F59" s="28" t="str">
        <f>IFERROR(IF(VLOOKUP(B59,#REF!,7,FALSE)="","Nvt.",HYPERLINK(VLOOKUP(B59,#REF!,7,FALSE),"Link")),"")</f>
        <v/>
      </c>
      <c r="G59" s="31" t="str">
        <f>IFERROR(VLOOKUP(B59,#REF!,8,FALSE),"")</f>
        <v/>
      </c>
      <c r="H59" s="22"/>
      <c r="I59" s="23"/>
      <c r="J59" s="12"/>
    </row>
    <row r="60" spans="2:10" ht="14.25" x14ac:dyDescent="0.2">
      <c r="B60" s="29" t="e">
        <f t="shared" si="0"/>
        <v>#REF!</v>
      </c>
      <c r="C60" s="12"/>
      <c r="D60" s="20" t="str">
        <f>IFERROR(VLOOKUP(B60,#REF!,5,FALSE),"")</f>
        <v/>
      </c>
      <c r="E60" s="20" t="str">
        <f>IFERROR(VLOOKUP(B60,#REF!,6,FALSE),"")</f>
        <v/>
      </c>
      <c r="F60" s="28" t="str">
        <f>IFERROR(IF(VLOOKUP(B60,#REF!,7,FALSE)="","Nvt.",HYPERLINK(VLOOKUP(B60,#REF!,7,FALSE),"Link")),"")</f>
        <v/>
      </c>
      <c r="G60" s="31" t="str">
        <f>IFERROR(VLOOKUP(B60,#REF!,8,FALSE),"")</f>
        <v/>
      </c>
      <c r="H60" s="22"/>
      <c r="I60" s="23"/>
      <c r="J60" s="12"/>
    </row>
    <row r="61" spans="2:10" ht="14.25" x14ac:dyDescent="0.2">
      <c r="B61" s="29" t="e">
        <f t="shared" si="0"/>
        <v>#REF!</v>
      </c>
      <c r="C61" s="12"/>
      <c r="D61" s="20" t="str">
        <f>IFERROR(VLOOKUP(B61,#REF!,5,FALSE),"")</f>
        <v/>
      </c>
      <c r="E61" s="20" t="str">
        <f>IFERROR(VLOOKUP(B61,#REF!,6,FALSE),"")</f>
        <v/>
      </c>
      <c r="F61" s="28" t="str">
        <f>IFERROR(IF(VLOOKUP(B61,#REF!,7,FALSE)="","Nvt.",HYPERLINK(VLOOKUP(B61,#REF!,7,FALSE),"Link")),"")</f>
        <v/>
      </c>
      <c r="G61" s="31" t="str">
        <f>IFERROR(VLOOKUP(B61,#REF!,8,FALSE),"")</f>
        <v/>
      </c>
      <c r="H61" s="22"/>
      <c r="I61" s="23"/>
      <c r="J61" s="12"/>
    </row>
    <row r="62" spans="2:10" ht="14.25" x14ac:dyDescent="0.2">
      <c r="B62" s="29" t="e">
        <f t="shared" si="0"/>
        <v>#REF!</v>
      </c>
      <c r="C62" s="12"/>
      <c r="D62" s="20" t="str">
        <f>IFERROR(VLOOKUP(B62,#REF!,5,FALSE),"")</f>
        <v/>
      </c>
      <c r="E62" s="20" t="str">
        <f>IFERROR(VLOOKUP(B62,#REF!,6,FALSE),"")</f>
        <v/>
      </c>
      <c r="F62" s="28" t="str">
        <f>IFERROR(IF(VLOOKUP(B62,#REF!,7,FALSE)="","Nvt.",HYPERLINK(VLOOKUP(B62,#REF!,7,FALSE),"Link")),"")</f>
        <v/>
      </c>
      <c r="G62" s="31" t="str">
        <f>IFERROR(VLOOKUP(B62,#REF!,8,FALSE),"")</f>
        <v/>
      </c>
      <c r="H62" s="22"/>
      <c r="I62" s="23"/>
      <c r="J62" s="12"/>
    </row>
    <row r="63" spans="2:10" ht="14.25" x14ac:dyDescent="0.2">
      <c r="B63" s="29" t="e">
        <f t="shared" si="0"/>
        <v>#REF!</v>
      </c>
      <c r="C63" s="12"/>
      <c r="D63" s="20" t="str">
        <f>IFERROR(VLOOKUP(B63,#REF!,5,FALSE),"")</f>
        <v/>
      </c>
      <c r="E63" s="20" t="str">
        <f>IFERROR(VLOOKUP(B63,#REF!,6,FALSE),"")</f>
        <v/>
      </c>
      <c r="F63" s="28" t="str">
        <f>IFERROR(IF(VLOOKUP(B63,#REF!,7,FALSE)="","Nvt.",HYPERLINK(VLOOKUP(B63,#REF!,7,FALSE),"Link")),"")</f>
        <v/>
      </c>
      <c r="G63" s="31" t="str">
        <f>IFERROR(VLOOKUP(B63,#REF!,8,FALSE),"")</f>
        <v/>
      </c>
      <c r="H63" s="22"/>
      <c r="I63" s="23"/>
      <c r="J63" s="12"/>
    </row>
    <row r="64" spans="2:10" ht="14.25" x14ac:dyDescent="0.2">
      <c r="B64" s="29" t="e">
        <f t="shared" si="0"/>
        <v>#REF!</v>
      </c>
      <c r="C64" s="12"/>
      <c r="D64" s="20" t="str">
        <f>IFERROR(VLOOKUP(B64,#REF!,5,FALSE),"")</f>
        <v/>
      </c>
      <c r="E64" s="20" t="str">
        <f>IFERROR(VLOOKUP(B64,#REF!,6,FALSE),"")</f>
        <v/>
      </c>
      <c r="F64" s="28" t="str">
        <f>IFERROR(IF(VLOOKUP(B64,#REF!,7,FALSE)="","Nvt.",HYPERLINK(VLOOKUP(B64,#REF!,7,FALSE),"Link")),"")</f>
        <v/>
      </c>
      <c r="G64" s="31" t="str">
        <f>IFERROR(VLOOKUP(B64,#REF!,8,FALSE),"")</f>
        <v/>
      </c>
      <c r="H64" s="22"/>
      <c r="I64" s="23"/>
      <c r="J64" s="12"/>
    </row>
    <row r="65" spans="2:10" ht="14.25" x14ac:dyDescent="0.2">
      <c r="B65" s="29" t="e">
        <f t="shared" si="0"/>
        <v>#REF!</v>
      </c>
      <c r="C65" s="12"/>
      <c r="D65" s="20" t="str">
        <f>IFERROR(VLOOKUP(B65,#REF!,5,FALSE),"")</f>
        <v/>
      </c>
      <c r="E65" s="20" t="str">
        <f>IFERROR(VLOOKUP(B65,#REF!,6,FALSE),"")</f>
        <v/>
      </c>
      <c r="F65" s="28" t="str">
        <f>IFERROR(IF(VLOOKUP(B65,#REF!,7,FALSE)="","Nvt.",HYPERLINK(VLOOKUP(B65,#REF!,7,FALSE),"Link")),"")</f>
        <v/>
      </c>
      <c r="G65" s="31" t="str">
        <f>IFERROR(VLOOKUP(B65,#REF!,8,FALSE),"")</f>
        <v/>
      </c>
      <c r="H65" s="22"/>
      <c r="I65" s="23"/>
      <c r="J65" s="12"/>
    </row>
    <row r="66" spans="2:10" ht="14.25" x14ac:dyDescent="0.2">
      <c r="B66" s="29" t="e">
        <f t="shared" si="0"/>
        <v>#REF!</v>
      </c>
      <c r="C66" s="12"/>
      <c r="D66" s="20" t="str">
        <f>IFERROR(VLOOKUP(B66,#REF!,5,FALSE),"")</f>
        <v/>
      </c>
      <c r="E66" s="20" t="str">
        <f>IFERROR(VLOOKUP(B66,#REF!,6,FALSE),"")</f>
        <v/>
      </c>
      <c r="F66" s="28" t="str">
        <f>IFERROR(IF(VLOOKUP(B66,#REF!,7,FALSE)="","Nvt.",HYPERLINK(VLOOKUP(B66,#REF!,7,FALSE),"Link")),"")</f>
        <v/>
      </c>
      <c r="G66" s="31" t="str">
        <f>IFERROR(VLOOKUP(B66,#REF!,8,FALSE),"")</f>
        <v/>
      </c>
      <c r="H66" s="22"/>
      <c r="I66" s="23"/>
      <c r="J66" s="12"/>
    </row>
    <row r="67" spans="2:10" ht="14.25" x14ac:dyDescent="0.2">
      <c r="B67" s="29" t="e">
        <f t="shared" si="0"/>
        <v>#REF!</v>
      </c>
      <c r="C67" s="12"/>
      <c r="D67" s="20" t="str">
        <f>IFERROR(VLOOKUP(B67,#REF!,5,FALSE),"")</f>
        <v/>
      </c>
      <c r="E67" s="20" t="str">
        <f>IFERROR(VLOOKUP(B67,#REF!,6,FALSE),"")</f>
        <v/>
      </c>
      <c r="F67" s="28" t="str">
        <f>IFERROR(IF(VLOOKUP(B67,#REF!,7,FALSE)="","Nvt.",HYPERLINK(VLOOKUP(B67,#REF!,7,FALSE),"Link")),"")</f>
        <v/>
      </c>
      <c r="G67" s="31" t="str">
        <f>IFERROR(VLOOKUP(B67,#REF!,8,FALSE),"")</f>
        <v/>
      </c>
      <c r="H67" s="22"/>
      <c r="I67" s="23"/>
      <c r="J67" s="12"/>
    </row>
    <row r="68" spans="2:10" ht="14.25" x14ac:dyDescent="0.2">
      <c r="B68" s="29" t="e">
        <f t="shared" si="0"/>
        <v>#REF!</v>
      </c>
      <c r="C68" s="12"/>
      <c r="D68" s="20" t="str">
        <f>IFERROR(VLOOKUP(B68,#REF!,5,FALSE),"")</f>
        <v/>
      </c>
      <c r="E68" s="20" t="str">
        <f>IFERROR(VLOOKUP(B68,#REF!,6,FALSE),"")</f>
        <v/>
      </c>
      <c r="F68" s="28" t="str">
        <f>IFERROR(IF(VLOOKUP(B68,#REF!,7,FALSE)="","Nvt.",HYPERLINK(VLOOKUP(B68,#REF!,7,FALSE),"Link")),"")</f>
        <v/>
      </c>
      <c r="G68" s="31" t="str">
        <f>IFERROR(VLOOKUP(B68,#REF!,8,FALSE),"")</f>
        <v/>
      </c>
      <c r="H68" s="22"/>
      <c r="I68" s="23"/>
      <c r="J68" s="12"/>
    </row>
    <row r="69" spans="2:10" ht="14.25" x14ac:dyDescent="0.2">
      <c r="B69" s="29" t="e">
        <f t="shared" si="0"/>
        <v>#REF!</v>
      </c>
      <c r="C69" s="12"/>
      <c r="D69" s="20" t="str">
        <f>IFERROR(VLOOKUP(B69,#REF!,5,FALSE),"")</f>
        <v/>
      </c>
      <c r="E69" s="20" t="str">
        <f>IFERROR(VLOOKUP(B69,#REF!,6,FALSE),"")</f>
        <v/>
      </c>
      <c r="F69" s="28" t="str">
        <f>IFERROR(IF(VLOOKUP(B69,#REF!,7,FALSE)="","Nvt.",HYPERLINK(VLOOKUP(B69,#REF!,7,FALSE),"Link")),"")</f>
        <v/>
      </c>
      <c r="G69" s="31" t="str">
        <f>IFERROR(VLOOKUP(B69,#REF!,8,FALSE),"")</f>
        <v/>
      </c>
      <c r="H69" s="22"/>
      <c r="I69" s="23"/>
      <c r="J69" s="12"/>
    </row>
    <row r="70" spans="2:10" ht="14.25" x14ac:dyDescent="0.2">
      <c r="B70" s="29" t="e">
        <f t="shared" si="0"/>
        <v>#REF!</v>
      </c>
      <c r="C70" s="12"/>
      <c r="D70" s="20" t="str">
        <f>IFERROR(VLOOKUP(B70,#REF!,5,FALSE),"")</f>
        <v/>
      </c>
      <c r="E70" s="20" t="str">
        <f>IFERROR(VLOOKUP(B70,#REF!,6,FALSE),"")</f>
        <v/>
      </c>
      <c r="F70" s="28" t="str">
        <f>IFERROR(IF(VLOOKUP(B70,#REF!,7,FALSE)="","Nvt.",HYPERLINK(VLOOKUP(B70,#REF!,7,FALSE),"Link")),"")</f>
        <v/>
      </c>
      <c r="G70" s="31" t="str">
        <f>IFERROR(VLOOKUP(B70,#REF!,8,FALSE),"")</f>
        <v/>
      </c>
      <c r="H70" s="22"/>
      <c r="I70" s="23"/>
      <c r="J70" s="12"/>
    </row>
    <row r="71" spans="2:10" ht="14.25" x14ac:dyDescent="0.2">
      <c r="B71" s="29" t="e">
        <f t="shared" si="0"/>
        <v>#REF!</v>
      </c>
      <c r="C71" s="12"/>
      <c r="D71" s="20" t="str">
        <f>IFERROR(VLOOKUP(B71,#REF!,5,FALSE),"")</f>
        <v/>
      </c>
      <c r="E71" s="20" t="str">
        <f>IFERROR(VLOOKUP(B71,#REF!,6,FALSE),"")</f>
        <v/>
      </c>
      <c r="F71" s="28" t="str">
        <f>IFERROR(IF(VLOOKUP(B71,#REF!,7,FALSE)="","Nvt.",HYPERLINK(VLOOKUP(B71,#REF!,7,FALSE),"Link")),"")</f>
        <v/>
      </c>
      <c r="G71" s="31" t="str">
        <f>IFERROR(VLOOKUP(B71,#REF!,8,FALSE),"")</f>
        <v/>
      </c>
      <c r="H71" s="22"/>
      <c r="I71" s="23"/>
      <c r="J71" s="12"/>
    </row>
    <row r="72" spans="2:10" ht="14.25" x14ac:dyDescent="0.2">
      <c r="B72" s="29" t="e">
        <f t="shared" si="0"/>
        <v>#REF!</v>
      </c>
      <c r="C72" s="12"/>
      <c r="D72" s="20" t="str">
        <f>IFERROR(VLOOKUP(B72,#REF!,5,FALSE),"")</f>
        <v/>
      </c>
      <c r="E72" s="20" t="str">
        <f>IFERROR(VLOOKUP(B72,#REF!,6,FALSE),"")</f>
        <v/>
      </c>
      <c r="F72" s="28" t="str">
        <f>IFERROR(IF(VLOOKUP(B72,#REF!,7,FALSE)="","Nvt.",HYPERLINK(VLOOKUP(B72,#REF!,7,FALSE),"Link")),"")</f>
        <v/>
      </c>
      <c r="G72" s="31" t="str">
        <f>IFERROR(VLOOKUP(B72,#REF!,8,FALSE),"")</f>
        <v/>
      </c>
      <c r="H72" s="22"/>
      <c r="I72" s="23"/>
      <c r="J72" s="12"/>
    </row>
    <row r="73" spans="2:10" ht="14.25" x14ac:dyDescent="0.2">
      <c r="B73" s="29" t="e">
        <f t="shared" si="0"/>
        <v>#REF!</v>
      </c>
      <c r="C73" s="12"/>
      <c r="D73" s="20" t="str">
        <f>IFERROR(VLOOKUP(B73,#REF!,5,FALSE),"")</f>
        <v/>
      </c>
      <c r="E73" s="20" t="str">
        <f>IFERROR(VLOOKUP(B73,#REF!,6,FALSE),"")</f>
        <v/>
      </c>
      <c r="F73" s="28" t="str">
        <f>IFERROR(IF(VLOOKUP(B73,#REF!,7,FALSE)="","Nvt.",HYPERLINK(VLOOKUP(B73,#REF!,7,FALSE),"Link")),"")</f>
        <v/>
      </c>
      <c r="G73" s="31" t="str">
        <f>IFERROR(VLOOKUP(B73,#REF!,8,FALSE),"")</f>
        <v/>
      </c>
      <c r="H73" s="22"/>
      <c r="I73" s="23"/>
      <c r="J73" s="12"/>
    </row>
    <row r="74" spans="2:10" ht="14.25" x14ac:dyDescent="0.2">
      <c r="B74" s="29" t="e">
        <f t="shared" si="0"/>
        <v>#REF!</v>
      </c>
      <c r="C74" s="12"/>
      <c r="D74" s="20" t="str">
        <f>IFERROR(VLOOKUP(B74,#REF!,5,FALSE),"")</f>
        <v/>
      </c>
      <c r="E74" s="20" t="str">
        <f>IFERROR(VLOOKUP(B74,#REF!,6,FALSE),"")</f>
        <v/>
      </c>
      <c r="F74" s="28" t="str">
        <f>IFERROR(IF(VLOOKUP(B74,#REF!,7,FALSE)="","Nvt.",HYPERLINK(VLOOKUP(B74,#REF!,7,FALSE),"Link")),"")</f>
        <v/>
      </c>
      <c r="G74" s="31" t="str">
        <f>IFERROR(VLOOKUP(B74,#REF!,8,FALSE),"")</f>
        <v/>
      </c>
      <c r="H74" s="22"/>
      <c r="I74" s="23"/>
      <c r="J74" s="12"/>
    </row>
    <row r="75" spans="2:10" ht="14.25" x14ac:dyDescent="0.2">
      <c r="B75" s="29" t="e">
        <f t="shared" ref="B75:B88" si="1">B74+1</f>
        <v>#REF!</v>
      </c>
      <c r="C75" s="12"/>
      <c r="D75" s="20" t="str">
        <f>IFERROR(VLOOKUP(B75,#REF!,5,FALSE),"")</f>
        <v/>
      </c>
      <c r="E75" s="20" t="str">
        <f>IFERROR(VLOOKUP(B75,#REF!,6,FALSE),"")</f>
        <v/>
      </c>
      <c r="F75" s="28" t="str">
        <f>IFERROR(IF(VLOOKUP(B75,#REF!,7,FALSE)="","Nvt.",HYPERLINK(VLOOKUP(B75,#REF!,7,FALSE),"Link")),"")</f>
        <v/>
      </c>
      <c r="G75" s="31" t="str">
        <f>IFERROR(VLOOKUP(B75,#REF!,8,FALSE),"")</f>
        <v/>
      </c>
      <c r="H75" s="22"/>
      <c r="I75" s="23"/>
      <c r="J75" s="12"/>
    </row>
    <row r="76" spans="2:10" ht="14.25" x14ac:dyDescent="0.2">
      <c r="B76" s="29" t="e">
        <f t="shared" si="1"/>
        <v>#REF!</v>
      </c>
      <c r="C76" s="12"/>
      <c r="D76" s="20" t="str">
        <f>IFERROR(VLOOKUP(B76,#REF!,5,FALSE),"")</f>
        <v/>
      </c>
      <c r="E76" s="20" t="str">
        <f>IFERROR(VLOOKUP(B76,#REF!,6,FALSE),"")</f>
        <v/>
      </c>
      <c r="F76" s="28" t="str">
        <f>IFERROR(IF(VLOOKUP(B76,#REF!,7,FALSE)="","Nvt.",HYPERLINK(VLOOKUP(B76,#REF!,7,FALSE),"Link")),"")</f>
        <v/>
      </c>
      <c r="G76" s="31" t="str">
        <f>IFERROR(VLOOKUP(B76,#REF!,8,FALSE),"")</f>
        <v/>
      </c>
      <c r="H76" s="22"/>
      <c r="I76" s="23"/>
      <c r="J76" s="12"/>
    </row>
    <row r="77" spans="2:10" ht="14.25" x14ac:dyDescent="0.2">
      <c r="B77" s="29" t="e">
        <f t="shared" si="1"/>
        <v>#REF!</v>
      </c>
      <c r="C77" s="12"/>
      <c r="D77" s="20" t="str">
        <f>IFERROR(VLOOKUP(B77,#REF!,5,FALSE),"")</f>
        <v/>
      </c>
      <c r="E77" s="20" t="str">
        <f>IFERROR(VLOOKUP(B77,#REF!,6,FALSE),"")</f>
        <v/>
      </c>
      <c r="F77" s="28" t="str">
        <f>IFERROR(IF(VLOOKUP(B77,#REF!,7,FALSE)="","Nvt.",HYPERLINK(VLOOKUP(B77,#REF!,7,FALSE),"Link")),"")</f>
        <v/>
      </c>
      <c r="G77" s="31" t="str">
        <f>IFERROR(VLOOKUP(B77,#REF!,8,FALSE),"")</f>
        <v/>
      </c>
      <c r="H77" s="22"/>
      <c r="I77" s="23"/>
      <c r="J77" s="12"/>
    </row>
    <row r="78" spans="2:10" ht="14.25" x14ac:dyDescent="0.2">
      <c r="B78" s="29" t="e">
        <f t="shared" si="1"/>
        <v>#REF!</v>
      </c>
      <c r="C78" s="12"/>
      <c r="D78" s="20" t="str">
        <f>IFERROR(VLOOKUP(B78,#REF!,5,FALSE),"")</f>
        <v/>
      </c>
      <c r="E78" s="20" t="str">
        <f>IFERROR(VLOOKUP(B78,#REF!,6,FALSE),"")</f>
        <v/>
      </c>
      <c r="F78" s="28" t="str">
        <f>IFERROR(IF(VLOOKUP(B78,#REF!,7,FALSE)="","Nvt.",HYPERLINK(VLOOKUP(B78,#REF!,7,FALSE),"Link")),"")</f>
        <v/>
      </c>
      <c r="G78" s="31" t="str">
        <f>IFERROR(VLOOKUP(B78,#REF!,8,FALSE),"")</f>
        <v/>
      </c>
      <c r="H78" s="22"/>
      <c r="I78" s="23"/>
      <c r="J78" s="12"/>
    </row>
    <row r="79" spans="2:10" ht="14.25" x14ac:dyDescent="0.2">
      <c r="B79" s="29" t="e">
        <f t="shared" si="1"/>
        <v>#REF!</v>
      </c>
      <c r="C79" s="12"/>
      <c r="D79" s="20" t="str">
        <f>IFERROR(VLOOKUP(B79,#REF!,5,FALSE),"")</f>
        <v/>
      </c>
      <c r="E79" s="20" t="str">
        <f>IFERROR(VLOOKUP(B79,#REF!,6,FALSE),"")</f>
        <v/>
      </c>
      <c r="F79" s="28" t="str">
        <f>IFERROR(IF(VLOOKUP(B79,#REF!,7,FALSE)="","Nvt.",HYPERLINK(VLOOKUP(B79,#REF!,7,FALSE),"Link")),"")</f>
        <v/>
      </c>
      <c r="G79" s="31" t="str">
        <f>IFERROR(VLOOKUP(B79,#REF!,8,FALSE),"")</f>
        <v/>
      </c>
      <c r="H79" s="22"/>
      <c r="I79" s="23"/>
      <c r="J79" s="12"/>
    </row>
    <row r="80" spans="2:10" ht="14.25" x14ac:dyDescent="0.2">
      <c r="B80" s="29" t="e">
        <f t="shared" si="1"/>
        <v>#REF!</v>
      </c>
      <c r="C80" s="12"/>
      <c r="D80" s="20" t="str">
        <f>IFERROR(VLOOKUP(B80,#REF!,5,FALSE),"")</f>
        <v/>
      </c>
      <c r="E80" s="20" t="str">
        <f>IFERROR(VLOOKUP(B80,#REF!,6,FALSE),"")</f>
        <v/>
      </c>
      <c r="F80" s="28" t="str">
        <f>IFERROR(IF(VLOOKUP(B80,#REF!,7,FALSE)="","Nvt.",HYPERLINK(VLOOKUP(B80,#REF!,7,FALSE),"Link")),"")</f>
        <v/>
      </c>
      <c r="G80" s="31" t="str">
        <f>IFERROR(VLOOKUP(B80,#REF!,8,FALSE),"")</f>
        <v/>
      </c>
      <c r="H80" s="22"/>
      <c r="I80" s="23"/>
      <c r="J80" s="12"/>
    </row>
    <row r="81" spans="2:10" ht="14.25" x14ac:dyDescent="0.2">
      <c r="B81" s="29" t="e">
        <f t="shared" si="1"/>
        <v>#REF!</v>
      </c>
      <c r="C81" s="12"/>
      <c r="D81" s="20" t="str">
        <f>IFERROR(VLOOKUP(B81,#REF!,5,FALSE),"")</f>
        <v/>
      </c>
      <c r="E81" s="20" t="str">
        <f>IFERROR(VLOOKUP(B81,#REF!,6,FALSE),"")</f>
        <v/>
      </c>
      <c r="F81" s="28" t="str">
        <f>IFERROR(IF(VLOOKUP(B81,#REF!,7,FALSE)="","Nvt.",HYPERLINK(VLOOKUP(B81,#REF!,7,FALSE),"Link")),"")</f>
        <v/>
      </c>
      <c r="G81" s="31" t="str">
        <f>IFERROR(VLOOKUP(B81,#REF!,8,FALSE),"")</f>
        <v/>
      </c>
      <c r="H81" s="22"/>
      <c r="I81" s="23"/>
      <c r="J81" s="12"/>
    </row>
    <row r="82" spans="2:10" ht="14.25" x14ac:dyDescent="0.2">
      <c r="B82" s="29" t="e">
        <f t="shared" si="1"/>
        <v>#REF!</v>
      </c>
      <c r="C82" s="12"/>
      <c r="D82" s="20" t="str">
        <f>IFERROR(VLOOKUP(B82,#REF!,5,FALSE),"")</f>
        <v/>
      </c>
      <c r="E82" s="20" t="str">
        <f>IFERROR(VLOOKUP(B82,#REF!,6,FALSE),"")</f>
        <v/>
      </c>
      <c r="F82" s="28" t="str">
        <f>IFERROR(IF(VLOOKUP(B82,#REF!,7,FALSE)="","Nvt.",HYPERLINK(VLOOKUP(B82,#REF!,7,FALSE),"Link")),"")</f>
        <v/>
      </c>
      <c r="G82" s="31" t="str">
        <f>IFERROR(VLOOKUP(B82,#REF!,8,FALSE),"")</f>
        <v/>
      </c>
      <c r="H82" s="22"/>
      <c r="I82" s="23"/>
      <c r="J82" s="12"/>
    </row>
    <row r="83" spans="2:10" ht="14.25" x14ac:dyDescent="0.2">
      <c r="B83" s="29" t="e">
        <f t="shared" si="1"/>
        <v>#REF!</v>
      </c>
      <c r="C83" s="12"/>
      <c r="D83" s="20" t="str">
        <f>IFERROR(VLOOKUP(B83,#REF!,5,FALSE),"")</f>
        <v/>
      </c>
      <c r="E83" s="20" t="str">
        <f>IFERROR(VLOOKUP(B83,#REF!,6,FALSE),"")</f>
        <v/>
      </c>
      <c r="F83" s="28" t="str">
        <f>IFERROR(IF(VLOOKUP(B83,#REF!,7,FALSE)="","Nvt.",HYPERLINK(VLOOKUP(B83,#REF!,7,FALSE),"Link")),"")</f>
        <v/>
      </c>
      <c r="G83" s="31" t="str">
        <f>IFERROR(VLOOKUP(B83,#REF!,8,FALSE),"")</f>
        <v/>
      </c>
      <c r="H83" s="22"/>
      <c r="I83" s="23"/>
      <c r="J83" s="12"/>
    </row>
    <row r="84" spans="2:10" ht="14.25" x14ac:dyDescent="0.2">
      <c r="B84" s="29" t="e">
        <f t="shared" si="1"/>
        <v>#REF!</v>
      </c>
      <c r="C84" s="12"/>
      <c r="D84" s="20" t="str">
        <f>IFERROR(VLOOKUP(B84,#REF!,5,FALSE),"")</f>
        <v/>
      </c>
      <c r="E84" s="20" t="str">
        <f>IFERROR(VLOOKUP(B84,#REF!,6,FALSE),"")</f>
        <v/>
      </c>
      <c r="F84" s="28" t="str">
        <f>IFERROR(IF(VLOOKUP(B84,#REF!,7,FALSE)="","Nvt.",HYPERLINK(VLOOKUP(B84,#REF!,7,FALSE),"Link")),"")</f>
        <v/>
      </c>
      <c r="G84" s="31" t="str">
        <f>IFERROR(VLOOKUP(B84,#REF!,8,FALSE),"")</f>
        <v/>
      </c>
      <c r="H84" s="22"/>
      <c r="I84" s="23"/>
      <c r="J84" s="12"/>
    </row>
    <row r="85" spans="2:10" ht="14.25" x14ac:dyDescent="0.2">
      <c r="B85" s="29" t="e">
        <f t="shared" si="1"/>
        <v>#REF!</v>
      </c>
      <c r="C85" s="12"/>
      <c r="D85" s="20" t="str">
        <f>IFERROR(VLOOKUP(B85,#REF!,5,FALSE),"")</f>
        <v/>
      </c>
      <c r="E85" s="20" t="str">
        <f>IFERROR(VLOOKUP(B85,#REF!,6,FALSE),"")</f>
        <v/>
      </c>
      <c r="F85" s="28" t="str">
        <f>IFERROR(IF(VLOOKUP(B85,#REF!,7,FALSE)="","Nvt.",HYPERLINK(VLOOKUP(B85,#REF!,7,FALSE),"Link")),"")</f>
        <v/>
      </c>
      <c r="G85" s="31" t="str">
        <f>IFERROR(VLOOKUP(B85,#REF!,8,FALSE),"")</f>
        <v/>
      </c>
      <c r="H85" s="22"/>
      <c r="I85" s="23"/>
      <c r="J85" s="12"/>
    </row>
    <row r="86" spans="2:10" ht="14.25" x14ac:dyDescent="0.2">
      <c r="B86" s="29" t="e">
        <f t="shared" si="1"/>
        <v>#REF!</v>
      </c>
      <c r="C86" s="12"/>
      <c r="D86" s="20" t="str">
        <f>IFERROR(VLOOKUP(B86,#REF!,5,FALSE),"")</f>
        <v/>
      </c>
      <c r="E86" s="20" t="str">
        <f>IFERROR(VLOOKUP(B86,#REF!,6,FALSE),"")</f>
        <v/>
      </c>
      <c r="F86" s="28" t="str">
        <f>IFERROR(IF(VLOOKUP(B86,#REF!,7,FALSE)="","Nvt.",HYPERLINK(VLOOKUP(B86,#REF!,7,FALSE),"Link")),"")</f>
        <v/>
      </c>
      <c r="G86" s="31" t="str">
        <f>IFERROR(VLOOKUP(B86,#REF!,8,FALSE),"")</f>
        <v/>
      </c>
      <c r="H86" s="22"/>
      <c r="I86" s="23"/>
      <c r="J86" s="12"/>
    </row>
    <row r="87" spans="2:10" ht="14.25" x14ac:dyDescent="0.2">
      <c r="B87" s="29" t="e">
        <f t="shared" si="1"/>
        <v>#REF!</v>
      </c>
      <c r="C87" s="12"/>
      <c r="D87" s="20" t="str">
        <f>IFERROR(VLOOKUP(B87,#REF!,5,FALSE),"")</f>
        <v/>
      </c>
      <c r="E87" s="20" t="str">
        <f>IFERROR(VLOOKUP(B87,#REF!,6,FALSE),"")</f>
        <v/>
      </c>
      <c r="F87" s="28" t="str">
        <f>IFERROR(IF(VLOOKUP(B87,#REF!,7,FALSE)="","Nvt.",HYPERLINK(VLOOKUP(B87,#REF!,7,FALSE),"Link")),"")</f>
        <v/>
      </c>
      <c r="G87" s="31" t="str">
        <f>IFERROR(VLOOKUP(B87,#REF!,8,FALSE),"")</f>
        <v/>
      </c>
      <c r="H87" s="22"/>
      <c r="I87" s="23"/>
      <c r="J87" s="12"/>
    </row>
    <row r="88" spans="2:10" ht="14.25" x14ac:dyDescent="0.2">
      <c r="B88" s="29" t="e">
        <f t="shared" si="1"/>
        <v>#REF!</v>
      </c>
      <c r="C88" s="12"/>
      <c r="D88" s="20" t="str">
        <f>IFERROR(VLOOKUP(B88,#REF!,5,FALSE),"")</f>
        <v/>
      </c>
      <c r="E88" s="20" t="str">
        <f>IFERROR(VLOOKUP(B88,#REF!,6,FALSE),"")</f>
        <v/>
      </c>
      <c r="F88" s="28" t="str">
        <f>IFERROR(IF(VLOOKUP(B88,#REF!,7,FALSE)="","Nvt.",HYPERLINK(VLOOKUP(B88,#REF!,7,FALSE),"Link")),"")</f>
        <v/>
      </c>
      <c r="G88" s="31" t="str">
        <f>IFERROR(VLOOKUP(B88,#REF!,8,FALSE),"")</f>
        <v/>
      </c>
      <c r="H88" s="22"/>
      <c r="I88" s="23"/>
      <c r="J88" s="12"/>
    </row>
    <row r="89" spans="2:10" ht="15" customHeight="1" x14ac:dyDescent="0.2">
      <c r="C89" s="12"/>
      <c r="D89" s="12"/>
      <c r="E89" s="13"/>
      <c r="F89" s="13"/>
      <c r="G89" s="13"/>
      <c r="H89" s="13"/>
      <c r="I89" s="13"/>
      <c r="J89" s="12"/>
    </row>
    <row r="90" spans="2:10" ht="18.75" customHeight="1" x14ac:dyDescent="0.2">
      <c r="C90" s="11"/>
      <c r="D90" s="66" t="s">
        <v>1</v>
      </c>
      <c r="E90" s="66"/>
      <c r="F90" s="66"/>
      <c r="G90" s="66"/>
      <c r="H90" s="66"/>
      <c r="I90" s="66"/>
      <c r="J90" s="11"/>
    </row>
    <row r="91" spans="2:10" ht="15" customHeight="1" x14ac:dyDescent="0.2"/>
    <row r="92" spans="2:10" ht="15" customHeight="1" x14ac:dyDescent="0.2"/>
    <row r="93" spans="2:10" ht="15" customHeight="1" x14ac:dyDescent="0.2"/>
    <row r="94" spans="2:10" ht="15" customHeight="1" x14ac:dyDescent="0.2"/>
    <row r="95" spans="2:10" ht="15" customHeight="1" x14ac:dyDescent="0.2"/>
    <row r="96" spans="2:10" ht="15" customHeight="1" x14ac:dyDescent="0.2"/>
    <row r="97" spans="7:7" ht="15" customHeight="1" x14ac:dyDescent="0.2"/>
    <row r="98" spans="7:7" ht="15" customHeight="1" x14ac:dyDescent="0.2">
      <c r="G98" s="2" t="str">
        <f>IFERROR(VLOOKUP(B98,#REF!,12,FALSE),"")</f>
        <v/>
      </c>
    </row>
    <row r="99" spans="7:7" ht="15" customHeight="1" x14ac:dyDescent="0.2">
      <c r="G99" s="2" t="str">
        <f>IFERROR(VLOOKUP(B99,#REF!,12,FALSE),"")</f>
        <v/>
      </c>
    </row>
    <row r="100" spans="7:7" ht="15" customHeight="1" x14ac:dyDescent="0.2"/>
  </sheetData>
  <autoFilter ref="D8:I8" xr:uid="{8BB9A03F-488F-437D-B850-3D6E1AD72A7F}"/>
  <mergeCells count="4">
    <mergeCell ref="D2:E2"/>
    <mergeCell ref="C3:D3"/>
    <mergeCell ref="E3:J3"/>
    <mergeCell ref="D90:I90"/>
  </mergeCells>
  <dataValidations count="1">
    <dataValidation type="list" allowBlank="1" showInputMessage="1" showErrorMessage="1" sqref="H9:H88" xr:uid="{8A482FD7-9CBB-44C7-9BA2-8580195A387C}">
      <formula1>#REF!</formula1>
    </dataValidation>
  </dataValidations>
  <hyperlinks>
    <hyperlink ref="D90:E90" r:id="rId1" display="Kijk voor meer informatie over VSSR diensten op https://vssr.rijksapplicaties.nl/ of mail naar vssr.info@minjenv.nl" xr:uid="{F1817871-7DA9-46A7-9652-0E64EBDE734E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79CA-EA2E-445E-B7C8-9E07E24D4843}">
  <dimension ref="B1:J100"/>
  <sheetViews>
    <sheetView zoomScaleNormal="100" workbookViewId="0">
      <pane xSplit="3" ySplit="8" topLeftCell="D15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defaultColWidth="9.140625" defaultRowHeight="12.75" x14ac:dyDescent="0.2"/>
  <cols>
    <col min="1" max="1" width="8.5703125" style="1" customWidth="1"/>
    <col min="2" max="2" width="5.85546875" style="29" hidden="1" customWidth="1"/>
    <col min="3" max="3" width="2.85546875" style="1" customWidth="1"/>
    <col min="4" max="4" width="32.140625" style="1" customWidth="1"/>
    <col min="5" max="5" width="99" style="2" customWidth="1"/>
    <col min="6" max="6" width="20" style="2" customWidth="1"/>
    <col min="7" max="7" width="9.42578125" style="2" customWidth="1"/>
    <col min="8" max="8" width="20" style="2" customWidth="1"/>
    <col min="9" max="9" width="40.7109375" style="2" customWidth="1"/>
    <col min="10" max="10" width="2.85546875" style="1" customWidth="1"/>
    <col min="11" max="16384" width="9.140625" style="1"/>
  </cols>
  <sheetData>
    <row r="1" spans="2:10" ht="45" customHeight="1" x14ac:dyDescent="0.2"/>
    <row r="2" spans="2:10" ht="112.5" customHeight="1" x14ac:dyDescent="0.4">
      <c r="C2" s="3"/>
      <c r="D2" s="59"/>
      <c r="E2" s="60"/>
      <c r="F2" s="26"/>
      <c r="G2" s="30"/>
      <c r="H2" s="26"/>
      <c r="I2" s="25" t="s">
        <v>0</v>
      </c>
      <c r="J2" s="4"/>
    </row>
    <row r="3" spans="2:10" ht="15" customHeight="1" x14ac:dyDescent="0.4">
      <c r="C3" s="59"/>
      <c r="D3" s="60"/>
      <c r="E3" s="59"/>
      <c r="F3" s="59"/>
      <c r="G3" s="59"/>
      <c r="H3" s="59"/>
      <c r="I3" s="59"/>
      <c r="J3" s="60"/>
    </row>
    <row r="4" spans="2:10" ht="18.75" customHeight="1" x14ac:dyDescent="0.4">
      <c r="C4" s="5"/>
      <c r="D4" s="6" t="str">
        <f>INFO!C4</f>
        <v>Monitoring &amp; Detectie</v>
      </c>
      <c r="E4" s="5"/>
      <c r="F4" s="5"/>
      <c r="G4" s="5"/>
      <c r="H4" s="5"/>
      <c r="I4" s="5"/>
      <c r="J4" s="7"/>
    </row>
    <row r="5" spans="2:10" ht="18.75" customHeight="1" x14ac:dyDescent="0.4">
      <c r="C5" s="8"/>
      <c r="D5" s="9" t="str">
        <f>INFO!C5</f>
        <v>SOC KPI-framework - versie 1.0</v>
      </c>
      <c r="E5" s="8"/>
      <c r="F5" s="8"/>
      <c r="G5" s="8"/>
      <c r="H5" s="8"/>
      <c r="I5" s="8"/>
      <c r="J5" s="10"/>
    </row>
    <row r="6" spans="2:10" ht="18.75" customHeight="1" x14ac:dyDescent="0.2">
      <c r="C6" s="11"/>
      <c r="D6" s="21" t="s">
        <v>9</v>
      </c>
      <c r="E6" s="11"/>
      <c r="F6" s="11"/>
      <c r="G6" s="11"/>
      <c r="H6" s="11"/>
      <c r="I6" s="11"/>
      <c r="J6" s="11"/>
    </row>
    <row r="7" spans="2:10" ht="15" customHeight="1" x14ac:dyDescent="0.2">
      <c r="C7" s="12"/>
      <c r="D7" s="12"/>
      <c r="E7" s="13"/>
      <c r="F7" s="13"/>
      <c r="G7" s="13"/>
      <c r="H7" s="13"/>
      <c r="I7" s="13"/>
      <c r="J7" s="12"/>
    </row>
    <row r="8" spans="2:10" ht="15" customHeight="1" x14ac:dyDescent="0.2">
      <c r="B8" s="29" t="s">
        <v>6</v>
      </c>
      <c r="C8" s="12"/>
      <c r="D8" s="16" t="e">
        <f>#REF!</f>
        <v>#REF!</v>
      </c>
      <c r="E8" s="17" t="e">
        <f>#REF!</f>
        <v>#REF!</v>
      </c>
      <c r="F8" s="18" t="s">
        <v>2</v>
      </c>
      <c r="G8" s="18" t="s">
        <v>8</v>
      </c>
      <c r="H8" s="19" t="s">
        <v>3</v>
      </c>
      <c r="I8" s="18" t="s">
        <v>4</v>
      </c>
      <c r="J8" s="12"/>
    </row>
    <row r="9" spans="2:10" ht="14.25" x14ac:dyDescent="0.2">
      <c r="B9" s="29" t="e">
        <f>#REF!+1</f>
        <v>#REF!</v>
      </c>
      <c r="C9" s="12"/>
      <c r="D9" s="20" t="str">
        <f>IFERROR(VLOOKUP(B9,#REF!,4,FALSE),"")</f>
        <v/>
      </c>
      <c r="E9" s="20" t="str">
        <f>IFERROR(VLOOKUP(B9,#REF!,5,FALSE),"")</f>
        <v/>
      </c>
      <c r="F9" s="28" t="str">
        <f>IFERROR(IF(VLOOKUP(B9,#REF!,6,FALSE)="","Nvt.",HYPERLINK(VLOOKUP(B9,#REF!,6,FALSE),"Link")),"")</f>
        <v/>
      </c>
      <c r="G9" s="31" t="str">
        <f>IFERROR(VLOOKUP(B9,#REF!,7,FALSE),"")</f>
        <v/>
      </c>
      <c r="H9" s="22"/>
      <c r="I9" s="23"/>
      <c r="J9" s="12"/>
    </row>
    <row r="10" spans="2:10" ht="28.5" x14ac:dyDescent="0.2">
      <c r="B10" s="29" t="e">
        <f>B9+1</f>
        <v>#REF!</v>
      </c>
      <c r="C10" s="12"/>
      <c r="D10" s="20" t="str">
        <f>IFERROR(VLOOKUP(B10,#REF!,4,FALSE),"")</f>
        <v/>
      </c>
      <c r="E10" s="20" t="str">
        <f>IFERROR(VLOOKUP(B10,#REF!,5,FALSE),"")</f>
        <v/>
      </c>
      <c r="F10" s="28" t="str">
        <f>IFERROR(IF(VLOOKUP(B10,#REF!,6,FALSE)="","Nvt.",HYPERLINK(VLOOKUP(B10,#REF!,6,FALSE),"Link")),"")</f>
        <v/>
      </c>
      <c r="G10" s="31" t="str">
        <f>IFERROR(VLOOKUP(B10,#REF!,7,FALSE),"")</f>
        <v/>
      </c>
      <c r="H10" s="22"/>
      <c r="I10" s="23"/>
      <c r="J10" s="12"/>
    </row>
    <row r="11" spans="2:10" ht="28.5" x14ac:dyDescent="0.2">
      <c r="B11" s="29" t="e">
        <f t="shared" ref="B11:B74" si="0">B10+1</f>
        <v>#REF!</v>
      </c>
      <c r="C11" s="12"/>
      <c r="D11" s="20" t="str">
        <f>IFERROR(VLOOKUP(B11,#REF!,4,FALSE),"")</f>
        <v/>
      </c>
      <c r="E11" s="20" t="str">
        <f>IFERROR(VLOOKUP(B11,#REF!,5,FALSE),"")</f>
        <v/>
      </c>
      <c r="F11" s="28" t="str">
        <f>IFERROR(IF(VLOOKUP(B11,#REF!,6,FALSE)="","Nvt.",HYPERLINK(VLOOKUP(B11,#REF!,6,FALSE),"Link")),"")</f>
        <v/>
      </c>
      <c r="G11" s="31" t="str">
        <f>IFERROR(VLOOKUP(B11,#REF!,7,FALSE),"")</f>
        <v/>
      </c>
      <c r="H11" s="22"/>
      <c r="I11" s="23"/>
      <c r="J11" s="12"/>
    </row>
    <row r="12" spans="2:10" ht="14.25" x14ac:dyDescent="0.2">
      <c r="B12" s="29" t="e">
        <f t="shared" si="0"/>
        <v>#REF!</v>
      </c>
      <c r="C12" s="12"/>
      <c r="D12" s="20" t="str">
        <f>IFERROR(VLOOKUP(B12,#REF!,4,FALSE),"")</f>
        <v/>
      </c>
      <c r="E12" s="20" t="str">
        <f>IFERROR(VLOOKUP(B12,#REF!,5,FALSE),"")</f>
        <v/>
      </c>
      <c r="F12" s="28" t="str">
        <f>IFERROR(IF(VLOOKUP(B12,#REF!,6,FALSE)="","Nvt.",HYPERLINK(VLOOKUP(B12,#REF!,6,FALSE),"Link")),"")</f>
        <v/>
      </c>
      <c r="G12" s="31" t="str">
        <f>IFERROR(VLOOKUP(B12,#REF!,7,FALSE),"")</f>
        <v/>
      </c>
      <c r="H12" s="22"/>
      <c r="I12" s="23"/>
      <c r="J12" s="12"/>
    </row>
    <row r="13" spans="2:10" ht="14.25" x14ac:dyDescent="0.2">
      <c r="B13" s="29" t="e">
        <f t="shared" si="0"/>
        <v>#REF!</v>
      </c>
      <c r="C13" s="12"/>
      <c r="D13" s="20" t="str">
        <f>IFERROR(VLOOKUP(B13,#REF!,4,FALSE),"")</f>
        <v/>
      </c>
      <c r="E13" s="20" t="str">
        <f>IFERROR(VLOOKUP(B13,#REF!,5,FALSE),"")</f>
        <v/>
      </c>
      <c r="F13" s="28" t="str">
        <f>IFERROR(IF(VLOOKUP(B13,#REF!,6,FALSE)="","Nvt.",HYPERLINK(VLOOKUP(B13,#REF!,6,FALSE),"Link")),"")</f>
        <v/>
      </c>
      <c r="G13" s="31" t="str">
        <f>IFERROR(VLOOKUP(B13,#REF!,7,FALSE),"")</f>
        <v/>
      </c>
      <c r="H13" s="22"/>
      <c r="I13" s="23"/>
      <c r="J13" s="12"/>
    </row>
    <row r="14" spans="2:10" ht="14.25" x14ac:dyDescent="0.2">
      <c r="B14" s="29" t="e">
        <f t="shared" si="0"/>
        <v>#REF!</v>
      </c>
      <c r="C14" s="12"/>
      <c r="D14" s="20" t="str">
        <f>IFERROR(VLOOKUP(B14,#REF!,4,FALSE),"")</f>
        <v/>
      </c>
      <c r="E14" s="20" t="str">
        <f>IFERROR(VLOOKUP(B14,#REF!,5,FALSE),"")</f>
        <v/>
      </c>
      <c r="F14" s="28" t="str">
        <f>IFERROR(IF(VLOOKUP(B14,#REF!,6,FALSE)="","Nvt.",HYPERLINK(VLOOKUP(B14,#REF!,6,FALSE),"Link")),"")</f>
        <v/>
      </c>
      <c r="G14" s="31" t="str">
        <f>IFERROR(VLOOKUP(B14,#REF!,7,FALSE),"")</f>
        <v/>
      </c>
      <c r="H14" s="22"/>
      <c r="I14" s="23"/>
      <c r="J14" s="12"/>
    </row>
    <row r="15" spans="2:10" ht="14.25" x14ac:dyDescent="0.2">
      <c r="B15" s="29" t="e">
        <f t="shared" si="0"/>
        <v>#REF!</v>
      </c>
      <c r="C15" s="12"/>
      <c r="D15" s="20" t="str">
        <f>IFERROR(VLOOKUP(B15,#REF!,4,FALSE),"")</f>
        <v/>
      </c>
      <c r="E15" s="20" t="str">
        <f>IFERROR(VLOOKUP(B15,#REF!,5,FALSE),"")</f>
        <v/>
      </c>
      <c r="F15" s="28" t="str">
        <f>IFERROR(IF(VLOOKUP(B15,#REF!,6,FALSE)="","Nvt.",HYPERLINK(VLOOKUP(B15,#REF!,6,FALSE),"Link")),"")</f>
        <v/>
      </c>
      <c r="G15" s="31" t="str">
        <f>IFERROR(VLOOKUP(B15,#REF!,7,FALSE),"")</f>
        <v/>
      </c>
      <c r="H15" s="22"/>
      <c r="I15" s="23"/>
      <c r="J15" s="12"/>
    </row>
    <row r="16" spans="2:10" ht="14.25" x14ac:dyDescent="0.2">
      <c r="B16" s="29" t="e">
        <f t="shared" si="0"/>
        <v>#REF!</v>
      </c>
      <c r="C16" s="12"/>
      <c r="D16" s="20" t="str">
        <f>IFERROR(VLOOKUP(B16,#REF!,4,FALSE),"")</f>
        <v/>
      </c>
      <c r="E16" s="20" t="str">
        <f>IFERROR(VLOOKUP(B16,#REF!,5,FALSE),"")</f>
        <v/>
      </c>
      <c r="F16" s="28" t="str">
        <f>IFERROR(IF(VLOOKUP(B16,#REF!,6,FALSE)="","Nvt.",HYPERLINK(VLOOKUP(B16,#REF!,6,FALSE),"Link")),"")</f>
        <v/>
      </c>
      <c r="G16" s="31" t="str">
        <f>IFERROR(VLOOKUP(B16,#REF!,7,FALSE),"")</f>
        <v/>
      </c>
      <c r="H16" s="22"/>
      <c r="I16" s="23"/>
      <c r="J16" s="12"/>
    </row>
    <row r="17" spans="2:10" ht="14.25" x14ac:dyDescent="0.2">
      <c r="B17" s="29" t="e">
        <f t="shared" si="0"/>
        <v>#REF!</v>
      </c>
      <c r="C17" s="12"/>
      <c r="D17" s="20" t="str">
        <f>IFERROR(VLOOKUP(B17,#REF!,4,FALSE),"")</f>
        <v/>
      </c>
      <c r="E17" s="20" t="str">
        <f>IFERROR(VLOOKUP(B17,#REF!,5,FALSE),"")</f>
        <v/>
      </c>
      <c r="F17" s="28" t="str">
        <f>IFERROR(IF(VLOOKUP(B17,#REF!,6,FALSE)="","Nvt.",HYPERLINK(VLOOKUP(B17,#REF!,6,FALSE),"Link")),"")</f>
        <v/>
      </c>
      <c r="G17" s="31" t="str">
        <f>IFERROR(VLOOKUP(B17,#REF!,7,FALSE),"")</f>
        <v/>
      </c>
      <c r="H17" s="22"/>
      <c r="I17" s="23"/>
      <c r="J17" s="12"/>
    </row>
    <row r="18" spans="2:10" ht="14.25" x14ac:dyDescent="0.2">
      <c r="B18" s="29" t="e">
        <f t="shared" si="0"/>
        <v>#REF!</v>
      </c>
      <c r="C18" s="12"/>
      <c r="D18" s="20" t="str">
        <f>IFERROR(VLOOKUP(B18,#REF!,4,FALSE),"")</f>
        <v/>
      </c>
      <c r="E18" s="20" t="str">
        <f>IFERROR(VLOOKUP(B18,#REF!,5,FALSE),"")</f>
        <v/>
      </c>
      <c r="F18" s="28" t="str">
        <f>IFERROR(IF(VLOOKUP(B18,#REF!,6,FALSE)="","Nvt.",HYPERLINK(VLOOKUP(B18,#REF!,6,FALSE),"Link")),"")</f>
        <v/>
      </c>
      <c r="G18" s="31" t="str">
        <f>IFERROR(VLOOKUP(B18,#REF!,7,FALSE),"")</f>
        <v/>
      </c>
      <c r="H18" s="22"/>
      <c r="I18" s="23"/>
      <c r="J18" s="12"/>
    </row>
    <row r="19" spans="2:10" ht="14.25" x14ac:dyDescent="0.2">
      <c r="B19" s="29" t="e">
        <f t="shared" si="0"/>
        <v>#REF!</v>
      </c>
      <c r="C19" s="12"/>
      <c r="D19" s="20" t="str">
        <f>IFERROR(VLOOKUP(B19,#REF!,4,FALSE),"")</f>
        <v/>
      </c>
      <c r="E19" s="20" t="str">
        <f>IFERROR(VLOOKUP(B19,#REF!,5,FALSE),"")</f>
        <v/>
      </c>
      <c r="F19" s="28" t="str">
        <f>IFERROR(IF(VLOOKUP(B19,#REF!,6,FALSE)="","Nvt.",HYPERLINK(VLOOKUP(B19,#REF!,6,FALSE),"Link")),"")</f>
        <v/>
      </c>
      <c r="G19" s="31" t="str">
        <f>IFERROR(VLOOKUP(B19,#REF!,7,FALSE),"")</f>
        <v/>
      </c>
      <c r="H19" s="22"/>
      <c r="I19" s="23"/>
      <c r="J19" s="12"/>
    </row>
    <row r="20" spans="2:10" ht="14.25" x14ac:dyDescent="0.2">
      <c r="B20" s="29" t="e">
        <f t="shared" si="0"/>
        <v>#REF!</v>
      </c>
      <c r="C20" s="12"/>
      <c r="D20" s="20" t="str">
        <f>IFERROR(VLOOKUP(B20,#REF!,4,FALSE),"")</f>
        <v/>
      </c>
      <c r="E20" s="20" t="str">
        <f>IFERROR(VLOOKUP(B20,#REF!,5,FALSE),"")</f>
        <v/>
      </c>
      <c r="F20" s="28" t="str">
        <f>IFERROR(IF(VLOOKUP(B20,#REF!,6,FALSE)="","Nvt.",HYPERLINK(VLOOKUP(B20,#REF!,6,FALSE),"Link")),"")</f>
        <v/>
      </c>
      <c r="G20" s="31" t="str">
        <f>IFERROR(VLOOKUP(B20,#REF!,7,FALSE),"")</f>
        <v/>
      </c>
      <c r="H20" s="22"/>
      <c r="I20" s="23"/>
      <c r="J20" s="12"/>
    </row>
    <row r="21" spans="2:10" ht="14.25" x14ac:dyDescent="0.2">
      <c r="B21" s="29" t="e">
        <f t="shared" si="0"/>
        <v>#REF!</v>
      </c>
      <c r="C21" s="12"/>
      <c r="D21" s="20" t="str">
        <f>IFERROR(VLOOKUP(B21,#REF!,4,FALSE),"")</f>
        <v/>
      </c>
      <c r="E21" s="20" t="str">
        <f>IFERROR(VLOOKUP(B21,#REF!,5,FALSE),"")</f>
        <v/>
      </c>
      <c r="F21" s="28" t="str">
        <f>IFERROR(IF(VLOOKUP(B21,#REF!,6,FALSE)="","Nvt.",HYPERLINK(VLOOKUP(B21,#REF!,6,FALSE),"Link")),"")</f>
        <v/>
      </c>
      <c r="G21" s="31" t="str">
        <f>IFERROR(VLOOKUP(B21,#REF!,7,FALSE),"")</f>
        <v/>
      </c>
      <c r="H21" s="22"/>
      <c r="I21" s="23"/>
      <c r="J21" s="12"/>
    </row>
    <row r="22" spans="2:10" ht="14.25" x14ac:dyDescent="0.2">
      <c r="B22" s="29" t="e">
        <f t="shared" si="0"/>
        <v>#REF!</v>
      </c>
      <c r="C22" s="12"/>
      <c r="D22" s="20" t="str">
        <f>IFERROR(VLOOKUP(B22,#REF!,4,FALSE),"")</f>
        <v/>
      </c>
      <c r="E22" s="20" t="str">
        <f>IFERROR(VLOOKUP(B22,#REF!,5,FALSE),"")</f>
        <v/>
      </c>
      <c r="F22" s="28" t="str">
        <f>IFERROR(IF(VLOOKUP(B22,#REF!,6,FALSE)="","Nvt.",HYPERLINK(VLOOKUP(B22,#REF!,6,FALSE),"Link")),"")</f>
        <v/>
      </c>
      <c r="G22" s="31" t="str">
        <f>IFERROR(VLOOKUP(B22,#REF!,7,FALSE),"")</f>
        <v/>
      </c>
      <c r="H22" s="22"/>
      <c r="I22" s="23"/>
      <c r="J22" s="12"/>
    </row>
    <row r="23" spans="2:10" ht="14.25" x14ac:dyDescent="0.2">
      <c r="B23" s="29" t="e">
        <f t="shared" si="0"/>
        <v>#REF!</v>
      </c>
      <c r="C23" s="12"/>
      <c r="D23" s="20" t="str">
        <f>IFERROR(VLOOKUP(B23,#REF!,4,FALSE),"")</f>
        <v/>
      </c>
      <c r="E23" s="20" t="str">
        <f>IFERROR(VLOOKUP(B23,#REF!,5,FALSE),"")</f>
        <v/>
      </c>
      <c r="F23" s="28" t="str">
        <f>IFERROR(IF(VLOOKUP(B23,#REF!,6,FALSE)="","Nvt.",HYPERLINK(VLOOKUP(B23,#REF!,6,FALSE),"Link")),"")</f>
        <v/>
      </c>
      <c r="G23" s="31" t="str">
        <f>IFERROR(VLOOKUP(B23,#REF!,7,FALSE),"")</f>
        <v/>
      </c>
      <c r="H23" s="22"/>
      <c r="I23" s="23"/>
      <c r="J23" s="12"/>
    </row>
    <row r="24" spans="2:10" ht="14.25" x14ac:dyDescent="0.2">
      <c r="B24" s="29" t="e">
        <f t="shared" si="0"/>
        <v>#REF!</v>
      </c>
      <c r="C24" s="12"/>
      <c r="D24" s="20" t="str">
        <f>IFERROR(VLOOKUP(B24,#REF!,4,FALSE),"")</f>
        <v/>
      </c>
      <c r="E24" s="20" t="str">
        <f>IFERROR(VLOOKUP(B24,#REF!,5,FALSE),"")</f>
        <v/>
      </c>
      <c r="F24" s="28" t="str">
        <f>IFERROR(IF(VLOOKUP(B24,#REF!,6,FALSE)="","Nvt.",HYPERLINK(VLOOKUP(B24,#REF!,6,FALSE),"Link")),"")</f>
        <v/>
      </c>
      <c r="G24" s="31" t="str">
        <f>IFERROR(VLOOKUP(B24,#REF!,7,FALSE),"")</f>
        <v/>
      </c>
      <c r="H24" s="22"/>
      <c r="I24" s="23"/>
      <c r="J24" s="12"/>
    </row>
    <row r="25" spans="2:10" ht="14.25" x14ac:dyDescent="0.2">
      <c r="B25" s="29" t="e">
        <f t="shared" si="0"/>
        <v>#REF!</v>
      </c>
      <c r="C25" s="12"/>
      <c r="D25" s="20" t="str">
        <f>IFERROR(VLOOKUP(B25,#REF!,4,FALSE),"")</f>
        <v/>
      </c>
      <c r="E25" s="20" t="str">
        <f>IFERROR(VLOOKUP(B25,#REF!,5,FALSE),"")</f>
        <v/>
      </c>
      <c r="F25" s="28" t="str">
        <f>IFERROR(IF(VLOOKUP(B25,#REF!,6,FALSE)="","Nvt.",HYPERLINK(VLOOKUP(B25,#REF!,6,FALSE),"Link")),"")</f>
        <v/>
      </c>
      <c r="G25" s="31" t="str">
        <f>IFERROR(VLOOKUP(B25,#REF!,7,FALSE),"")</f>
        <v/>
      </c>
      <c r="H25" s="22"/>
      <c r="I25" s="23"/>
      <c r="J25" s="12"/>
    </row>
    <row r="26" spans="2:10" ht="14.25" x14ac:dyDescent="0.2">
      <c r="B26" s="29" t="e">
        <f t="shared" si="0"/>
        <v>#REF!</v>
      </c>
      <c r="C26" s="12"/>
      <c r="D26" s="20" t="str">
        <f>IFERROR(VLOOKUP(B26,#REF!,4,FALSE),"")</f>
        <v/>
      </c>
      <c r="E26" s="20" t="str">
        <f>IFERROR(VLOOKUP(B26,#REF!,5,FALSE),"")</f>
        <v/>
      </c>
      <c r="F26" s="28" t="str">
        <f>IFERROR(IF(VLOOKUP(B26,#REF!,6,FALSE)="","Nvt.",HYPERLINK(VLOOKUP(B26,#REF!,6,FALSE),"Link")),"")</f>
        <v/>
      </c>
      <c r="G26" s="31" t="str">
        <f>IFERROR(VLOOKUP(B26,#REF!,7,FALSE),"")</f>
        <v/>
      </c>
      <c r="H26" s="22"/>
      <c r="I26" s="23"/>
      <c r="J26" s="12"/>
    </row>
    <row r="27" spans="2:10" ht="14.25" x14ac:dyDescent="0.2">
      <c r="B27" s="29" t="e">
        <f t="shared" si="0"/>
        <v>#REF!</v>
      </c>
      <c r="C27" s="12"/>
      <c r="D27" s="20" t="str">
        <f>IFERROR(VLOOKUP(B27,#REF!,4,FALSE),"")</f>
        <v/>
      </c>
      <c r="E27" s="20" t="str">
        <f>IFERROR(VLOOKUP(B27,#REF!,5,FALSE),"")</f>
        <v/>
      </c>
      <c r="F27" s="28" t="str">
        <f>IFERROR(IF(VLOOKUP(B27,#REF!,6,FALSE)="","Nvt.",HYPERLINK(VLOOKUP(B27,#REF!,6,FALSE),"Link")),"")</f>
        <v/>
      </c>
      <c r="G27" s="31" t="str">
        <f>IFERROR(VLOOKUP(B27,#REF!,7,FALSE),"")</f>
        <v/>
      </c>
      <c r="H27" s="22"/>
      <c r="I27" s="23"/>
      <c r="J27" s="12"/>
    </row>
    <row r="28" spans="2:10" ht="14.25" x14ac:dyDescent="0.2">
      <c r="B28" s="29" t="e">
        <f t="shared" si="0"/>
        <v>#REF!</v>
      </c>
      <c r="C28" s="12"/>
      <c r="D28" s="20" t="str">
        <f>IFERROR(VLOOKUP(B28,#REF!,4,FALSE),"")</f>
        <v/>
      </c>
      <c r="E28" s="20" t="str">
        <f>IFERROR(VLOOKUP(B28,#REF!,5,FALSE),"")</f>
        <v/>
      </c>
      <c r="F28" s="28" t="str">
        <f>IFERROR(IF(VLOOKUP(B28,#REF!,6,FALSE)="","Nvt.",HYPERLINK(VLOOKUP(B28,#REF!,6,FALSE),"Link")),"")</f>
        <v/>
      </c>
      <c r="G28" s="31" t="str">
        <f>IFERROR(VLOOKUP(B28,#REF!,7,FALSE),"")</f>
        <v/>
      </c>
      <c r="H28" s="22"/>
      <c r="I28" s="23"/>
      <c r="J28" s="12"/>
    </row>
    <row r="29" spans="2:10" ht="14.25" x14ac:dyDescent="0.2">
      <c r="B29" s="29" t="e">
        <f t="shared" si="0"/>
        <v>#REF!</v>
      </c>
      <c r="C29" s="12"/>
      <c r="D29" s="20" t="str">
        <f>IFERROR(VLOOKUP(B29,#REF!,4,FALSE),"")</f>
        <v/>
      </c>
      <c r="E29" s="20" t="str">
        <f>IFERROR(VLOOKUP(B29,#REF!,5,FALSE),"")</f>
        <v/>
      </c>
      <c r="F29" s="28" t="str">
        <f>IFERROR(IF(VLOOKUP(B29,#REF!,6,FALSE)="","Nvt.",HYPERLINK(VLOOKUP(B29,#REF!,6,FALSE),"Link")),"")</f>
        <v/>
      </c>
      <c r="G29" s="31" t="str">
        <f>IFERROR(VLOOKUP(B29,#REF!,7,FALSE),"")</f>
        <v/>
      </c>
      <c r="H29" s="22"/>
      <c r="I29" s="23"/>
      <c r="J29" s="12"/>
    </row>
    <row r="30" spans="2:10" ht="14.25" x14ac:dyDescent="0.2">
      <c r="B30" s="29" t="e">
        <f t="shared" si="0"/>
        <v>#REF!</v>
      </c>
      <c r="C30" s="12"/>
      <c r="D30" s="20" t="str">
        <f>IFERROR(VLOOKUP(B30,#REF!,4,FALSE),"")</f>
        <v/>
      </c>
      <c r="E30" s="20" t="str">
        <f>IFERROR(VLOOKUP(B30,#REF!,5,FALSE),"")</f>
        <v/>
      </c>
      <c r="F30" s="28" t="str">
        <f>IFERROR(IF(VLOOKUP(B30,#REF!,6,FALSE)="","Nvt.",HYPERLINK(VLOOKUP(B30,#REF!,6,FALSE),"Link")),"")</f>
        <v/>
      </c>
      <c r="G30" s="31" t="str">
        <f>IFERROR(VLOOKUP(B30,#REF!,7,FALSE),"")</f>
        <v/>
      </c>
      <c r="H30" s="22"/>
      <c r="I30" s="23"/>
      <c r="J30" s="12"/>
    </row>
    <row r="31" spans="2:10" ht="14.25" x14ac:dyDescent="0.2">
      <c r="B31" s="29" t="e">
        <f t="shared" si="0"/>
        <v>#REF!</v>
      </c>
      <c r="C31" s="12"/>
      <c r="D31" s="20" t="str">
        <f>IFERROR(VLOOKUP(B31,#REF!,4,FALSE),"")</f>
        <v/>
      </c>
      <c r="E31" s="20" t="str">
        <f>IFERROR(VLOOKUP(B31,#REF!,5,FALSE),"")</f>
        <v/>
      </c>
      <c r="F31" s="28" t="str">
        <f>IFERROR(IF(VLOOKUP(B31,#REF!,6,FALSE)="","Nvt.",HYPERLINK(VLOOKUP(B31,#REF!,6,FALSE),"Link")),"")</f>
        <v/>
      </c>
      <c r="G31" s="31" t="str">
        <f>IFERROR(VLOOKUP(B31,#REF!,7,FALSE),"")</f>
        <v/>
      </c>
      <c r="H31" s="22"/>
      <c r="I31" s="23"/>
      <c r="J31" s="12"/>
    </row>
    <row r="32" spans="2:10" ht="14.25" x14ac:dyDescent="0.2">
      <c r="B32" s="29" t="e">
        <f t="shared" si="0"/>
        <v>#REF!</v>
      </c>
      <c r="C32" s="12"/>
      <c r="D32" s="20" t="str">
        <f>IFERROR(VLOOKUP(B32,#REF!,4,FALSE),"")</f>
        <v/>
      </c>
      <c r="E32" s="20" t="str">
        <f>IFERROR(VLOOKUP(B32,#REF!,5,FALSE),"")</f>
        <v/>
      </c>
      <c r="F32" s="28" t="str">
        <f>IFERROR(IF(VLOOKUP(B32,#REF!,6,FALSE)="","Nvt.",HYPERLINK(VLOOKUP(B32,#REF!,6,FALSE),"Link")),"")</f>
        <v/>
      </c>
      <c r="G32" s="31" t="str">
        <f>IFERROR(VLOOKUP(B32,#REF!,7,FALSE),"")</f>
        <v/>
      </c>
      <c r="H32" s="22"/>
      <c r="I32" s="23"/>
      <c r="J32" s="12"/>
    </row>
    <row r="33" spans="2:10" ht="14.25" x14ac:dyDescent="0.2">
      <c r="B33" s="29" t="e">
        <f t="shared" si="0"/>
        <v>#REF!</v>
      </c>
      <c r="C33" s="12"/>
      <c r="D33" s="20" t="str">
        <f>IFERROR(VLOOKUP(B33,#REF!,4,FALSE),"")</f>
        <v/>
      </c>
      <c r="E33" s="20" t="str">
        <f>IFERROR(VLOOKUP(B33,#REF!,5,FALSE),"")</f>
        <v/>
      </c>
      <c r="F33" s="28" t="str">
        <f>IFERROR(IF(VLOOKUP(B33,#REF!,6,FALSE)="","Nvt.",HYPERLINK(VLOOKUP(B33,#REF!,6,FALSE),"Link")),"")</f>
        <v/>
      </c>
      <c r="G33" s="31" t="str">
        <f>IFERROR(VLOOKUP(B33,#REF!,7,FALSE),"")</f>
        <v/>
      </c>
      <c r="H33" s="22"/>
      <c r="I33" s="23"/>
      <c r="J33" s="12"/>
    </row>
    <row r="34" spans="2:10" ht="14.25" x14ac:dyDescent="0.2">
      <c r="B34" s="29" t="e">
        <f t="shared" si="0"/>
        <v>#REF!</v>
      </c>
      <c r="C34" s="12"/>
      <c r="D34" s="20" t="str">
        <f>IFERROR(VLOOKUP(B34,#REF!,4,FALSE),"")</f>
        <v/>
      </c>
      <c r="E34" s="20" t="str">
        <f>IFERROR(VLOOKUP(B34,#REF!,5,FALSE),"")</f>
        <v/>
      </c>
      <c r="F34" s="28" t="str">
        <f>IFERROR(IF(VLOOKUP(B34,#REF!,6,FALSE)="","Nvt.",HYPERLINK(VLOOKUP(B34,#REF!,6,FALSE),"Link")),"")</f>
        <v/>
      </c>
      <c r="G34" s="31" t="str">
        <f>IFERROR(VLOOKUP(B34,#REF!,7,FALSE),"")</f>
        <v/>
      </c>
      <c r="H34" s="22"/>
      <c r="I34" s="23"/>
      <c r="J34" s="12"/>
    </row>
    <row r="35" spans="2:10" ht="14.25" x14ac:dyDescent="0.2">
      <c r="B35" s="29" t="e">
        <f t="shared" si="0"/>
        <v>#REF!</v>
      </c>
      <c r="C35" s="12"/>
      <c r="D35" s="20" t="str">
        <f>IFERROR(VLOOKUP(B35,#REF!,4,FALSE),"")</f>
        <v/>
      </c>
      <c r="E35" s="20" t="str">
        <f>IFERROR(VLOOKUP(B35,#REF!,5,FALSE),"")</f>
        <v/>
      </c>
      <c r="F35" s="28" t="str">
        <f>IFERROR(IF(VLOOKUP(B35,#REF!,6,FALSE)="","Nvt.",HYPERLINK(VLOOKUP(B35,#REF!,6,FALSE),"Link")),"")</f>
        <v/>
      </c>
      <c r="G35" s="31" t="str">
        <f>IFERROR(VLOOKUP(B35,#REF!,7,FALSE),"")</f>
        <v/>
      </c>
      <c r="H35" s="22"/>
      <c r="I35" s="23"/>
      <c r="J35" s="12"/>
    </row>
    <row r="36" spans="2:10" ht="14.25" x14ac:dyDescent="0.2">
      <c r="B36" s="29" t="e">
        <f t="shared" si="0"/>
        <v>#REF!</v>
      </c>
      <c r="C36" s="12"/>
      <c r="D36" s="20" t="str">
        <f>IFERROR(VLOOKUP(B36,#REF!,4,FALSE),"")</f>
        <v/>
      </c>
      <c r="E36" s="20" t="str">
        <f>IFERROR(VLOOKUP(B36,#REF!,5,FALSE),"")</f>
        <v/>
      </c>
      <c r="F36" s="28" t="str">
        <f>IFERROR(IF(VLOOKUP(B36,#REF!,6,FALSE)="","Nvt.",HYPERLINK(VLOOKUP(B36,#REF!,6,FALSE),"Link")),"")</f>
        <v/>
      </c>
      <c r="G36" s="31" t="str">
        <f>IFERROR(VLOOKUP(B36,#REF!,7,FALSE),"")</f>
        <v/>
      </c>
      <c r="H36" s="22"/>
      <c r="I36" s="23"/>
      <c r="J36" s="12"/>
    </row>
    <row r="37" spans="2:10" ht="14.25" x14ac:dyDescent="0.2">
      <c r="B37" s="29" t="e">
        <f t="shared" si="0"/>
        <v>#REF!</v>
      </c>
      <c r="C37" s="12"/>
      <c r="D37" s="20" t="str">
        <f>IFERROR(VLOOKUP(B37,#REF!,4,FALSE),"")</f>
        <v/>
      </c>
      <c r="E37" s="20" t="str">
        <f>IFERROR(VLOOKUP(B37,#REF!,5,FALSE),"")</f>
        <v/>
      </c>
      <c r="F37" s="28" t="str">
        <f>IFERROR(IF(VLOOKUP(B37,#REF!,6,FALSE)="","Nvt.",HYPERLINK(VLOOKUP(B37,#REF!,6,FALSE),"Link")),"")</f>
        <v/>
      </c>
      <c r="G37" s="31" t="str">
        <f>IFERROR(VLOOKUP(B37,#REF!,7,FALSE),"")</f>
        <v/>
      </c>
      <c r="H37" s="22"/>
      <c r="I37" s="23"/>
      <c r="J37" s="12"/>
    </row>
    <row r="38" spans="2:10" ht="14.25" x14ac:dyDescent="0.2">
      <c r="B38" s="29" t="e">
        <f t="shared" si="0"/>
        <v>#REF!</v>
      </c>
      <c r="C38" s="12"/>
      <c r="D38" s="20" t="str">
        <f>IFERROR(VLOOKUP(B38,#REF!,4,FALSE),"")</f>
        <v/>
      </c>
      <c r="E38" s="20" t="str">
        <f>IFERROR(VLOOKUP(B38,#REF!,5,FALSE),"")</f>
        <v/>
      </c>
      <c r="F38" s="28" t="str">
        <f>IFERROR(IF(VLOOKUP(B38,#REF!,6,FALSE)="","Nvt.",HYPERLINK(VLOOKUP(B38,#REF!,6,FALSE),"Link")),"")</f>
        <v/>
      </c>
      <c r="G38" s="31" t="str">
        <f>IFERROR(VLOOKUP(B38,#REF!,7,FALSE),"")</f>
        <v/>
      </c>
      <c r="H38" s="22"/>
      <c r="I38" s="23"/>
      <c r="J38" s="12"/>
    </row>
    <row r="39" spans="2:10" ht="14.25" x14ac:dyDescent="0.2">
      <c r="B39" s="29" t="e">
        <f t="shared" si="0"/>
        <v>#REF!</v>
      </c>
      <c r="C39" s="12"/>
      <c r="D39" s="20" t="str">
        <f>IFERROR(VLOOKUP(B39,#REF!,4,FALSE),"")</f>
        <v/>
      </c>
      <c r="E39" s="20" t="str">
        <f>IFERROR(VLOOKUP(B39,#REF!,5,FALSE),"")</f>
        <v/>
      </c>
      <c r="F39" s="28" t="str">
        <f>IFERROR(IF(VLOOKUP(B39,#REF!,6,FALSE)="","Nvt.",HYPERLINK(VLOOKUP(B39,#REF!,6,FALSE),"Link")),"")</f>
        <v/>
      </c>
      <c r="G39" s="31" t="str">
        <f>IFERROR(VLOOKUP(B39,#REF!,7,FALSE),"")</f>
        <v/>
      </c>
      <c r="H39" s="22"/>
      <c r="I39" s="23"/>
      <c r="J39" s="12"/>
    </row>
    <row r="40" spans="2:10" ht="14.25" x14ac:dyDescent="0.2">
      <c r="B40" s="29" t="e">
        <f t="shared" si="0"/>
        <v>#REF!</v>
      </c>
      <c r="C40" s="12"/>
      <c r="D40" s="20" t="str">
        <f>IFERROR(VLOOKUP(B40,#REF!,4,FALSE),"")</f>
        <v/>
      </c>
      <c r="E40" s="20" t="str">
        <f>IFERROR(VLOOKUP(B40,#REF!,5,FALSE),"")</f>
        <v/>
      </c>
      <c r="F40" s="28" t="str">
        <f>IFERROR(IF(VLOOKUP(B40,#REF!,6,FALSE)="","Nvt.",HYPERLINK(VLOOKUP(B40,#REF!,6,FALSE),"Link")),"")</f>
        <v/>
      </c>
      <c r="G40" s="31" t="str">
        <f>IFERROR(VLOOKUP(B40,#REF!,7,FALSE),"")</f>
        <v/>
      </c>
      <c r="H40" s="22"/>
      <c r="I40" s="23"/>
      <c r="J40" s="12"/>
    </row>
    <row r="41" spans="2:10" ht="14.25" x14ac:dyDescent="0.2">
      <c r="B41" s="29" t="e">
        <f t="shared" si="0"/>
        <v>#REF!</v>
      </c>
      <c r="C41" s="12"/>
      <c r="D41" s="20" t="str">
        <f>IFERROR(VLOOKUP(B41,#REF!,4,FALSE),"")</f>
        <v/>
      </c>
      <c r="E41" s="20" t="str">
        <f>IFERROR(VLOOKUP(B41,#REF!,5,FALSE),"")</f>
        <v/>
      </c>
      <c r="F41" s="28" t="str">
        <f>IFERROR(IF(VLOOKUP(B41,#REF!,6,FALSE)="","Nvt.",HYPERLINK(VLOOKUP(B41,#REF!,6,FALSE),"Link")),"")</f>
        <v/>
      </c>
      <c r="G41" s="31" t="str">
        <f>IFERROR(VLOOKUP(B41,#REF!,7,FALSE),"")</f>
        <v/>
      </c>
      <c r="H41" s="22"/>
      <c r="I41" s="23"/>
      <c r="J41" s="12"/>
    </row>
    <row r="42" spans="2:10" ht="14.25" x14ac:dyDescent="0.2">
      <c r="B42" s="29" t="e">
        <f t="shared" si="0"/>
        <v>#REF!</v>
      </c>
      <c r="C42" s="12"/>
      <c r="D42" s="20" t="str">
        <f>IFERROR(VLOOKUP(B42,#REF!,4,FALSE),"")</f>
        <v/>
      </c>
      <c r="E42" s="20" t="str">
        <f>IFERROR(VLOOKUP(B42,#REF!,5,FALSE),"")</f>
        <v/>
      </c>
      <c r="F42" s="28" t="str">
        <f>IFERROR(IF(VLOOKUP(B42,#REF!,6,FALSE)="","Nvt.",HYPERLINK(VLOOKUP(B42,#REF!,6,FALSE),"Link")),"")</f>
        <v/>
      </c>
      <c r="G42" s="31" t="str">
        <f>IFERROR(VLOOKUP(B42,#REF!,7,FALSE),"")</f>
        <v/>
      </c>
      <c r="H42" s="22"/>
      <c r="I42" s="23"/>
      <c r="J42" s="12"/>
    </row>
    <row r="43" spans="2:10" ht="14.25" x14ac:dyDescent="0.2">
      <c r="B43" s="29" t="e">
        <f t="shared" si="0"/>
        <v>#REF!</v>
      </c>
      <c r="C43" s="12"/>
      <c r="D43" s="20" t="str">
        <f>IFERROR(VLOOKUP(B43,#REF!,4,FALSE),"")</f>
        <v/>
      </c>
      <c r="E43" s="20" t="str">
        <f>IFERROR(VLOOKUP(B43,#REF!,5,FALSE),"")</f>
        <v/>
      </c>
      <c r="F43" s="28" t="str">
        <f>IFERROR(IF(VLOOKUP(B43,#REF!,6,FALSE)="","Nvt.",HYPERLINK(VLOOKUP(B43,#REF!,6,FALSE),"Link")),"")</f>
        <v/>
      </c>
      <c r="G43" s="31" t="str">
        <f>IFERROR(VLOOKUP(B43,#REF!,7,FALSE),"")</f>
        <v/>
      </c>
      <c r="H43" s="22"/>
      <c r="I43" s="23"/>
      <c r="J43" s="12"/>
    </row>
    <row r="44" spans="2:10" ht="14.25" x14ac:dyDescent="0.2">
      <c r="B44" s="29" t="e">
        <f t="shared" si="0"/>
        <v>#REF!</v>
      </c>
      <c r="C44" s="12"/>
      <c r="D44" s="20" t="str">
        <f>IFERROR(VLOOKUP(B44,#REF!,4,FALSE),"")</f>
        <v/>
      </c>
      <c r="E44" s="20" t="str">
        <f>IFERROR(VLOOKUP(B44,#REF!,5,FALSE),"")</f>
        <v/>
      </c>
      <c r="F44" s="28" t="str">
        <f>IFERROR(IF(VLOOKUP(B44,#REF!,6,FALSE)="","Nvt.",HYPERLINK(VLOOKUP(B44,#REF!,6,FALSE),"Link")),"")</f>
        <v/>
      </c>
      <c r="G44" s="31" t="str">
        <f>IFERROR(VLOOKUP(B44,#REF!,7,FALSE),"")</f>
        <v/>
      </c>
      <c r="H44" s="22"/>
      <c r="I44" s="23"/>
      <c r="J44" s="12"/>
    </row>
    <row r="45" spans="2:10" ht="14.25" x14ac:dyDescent="0.2">
      <c r="B45" s="29" t="e">
        <f t="shared" si="0"/>
        <v>#REF!</v>
      </c>
      <c r="C45" s="12"/>
      <c r="D45" s="20" t="str">
        <f>IFERROR(VLOOKUP(B45,#REF!,4,FALSE),"")</f>
        <v/>
      </c>
      <c r="E45" s="20" t="str">
        <f>IFERROR(VLOOKUP(B45,#REF!,5,FALSE),"")</f>
        <v/>
      </c>
      <c r="F45" s="28" t="str">
        <f>IFERROR(IF(VLOOKUP(B45,#REF!,6,FALSE)="","Nvt.",HYPERLINK(VLOOKUP(B45,#REF!,6,FALSE),"Link")),"")</f>
        <v/>
      </c>
      <c r="G45" s="31" t="str">
        <f>IFERROR(VLOOKUP(B45,#REF!,7,FALSE),"")</f>
        <v/>
      </c>
      <c r="H45" s="22"/>
      <c r="I45" s="23"/>
      <c r="J45" s="12"/>
    </row>
    <row r="46" spans="2:10" ht="14.25" x14ac:dyDescent="0.2">
      <c r="B46" s="29" t="e">
        <f t="shared" si="0"/>
        <v>#REF!</v>
      </c>
      <c r="C46" s="12"/>
      <c r="D46" s="20" t="str">
        <f>IFERROR(VLOOKUP(B46,#REF!,4,FALSE),"")</f>
        <v/>
      </c>
      <c r="E46" s="20" t="str">
        <f>IFERROR(VLOOKUP(B46,#REF!,5,FALSE),"")</f>
        <v/>
      </c>
      <c r="F46" s="28" t="str">
        <f>IFERROR(IF(VLOOKUP(B46,#REF!,6,FALSE)="","Nvt.",HYPERLINK(VLOOKUP(B46,#REF!,6,FALSE),"Link")),"")</f>
        <v/>
      </c>
      <c r="G46" s="31" t="str">
        <f>IFERROR(VLOOKUP(B46,#REF!,7,FALSE),"")</f>
        <v/>
      </c>
      <c r="H46" s="22"/>
      <c r="I46" s="23"/>
      <c r="J46" s="12"/>
    </row>
    <row r="47" spans="2:10" ht="14.25" x14ac:dyDescent="0.2">
      <c r="B47" s="29" t="e">
        <f t="shared" si="0"/>
        <v>#REF!</v>
      </c>
      <c r="C47" s="12"/>
      <c r="D47" s="20" t="str">
        <f>IFERROR(VLOOKUP(B47,#REF!,4,FALSE),"")</f>
        <v/>
      </c>
      <c r="E47" s="20" t="str">
        <f>IFERROR(VLOOKUP(B47,#REF!,5,FALSE),"")</f>
        <v/>
      </c>
      <c r="F47" s="28" t="str">
        <f>IFERROR(IF(VLOOKUP(B47,#REF!,6,FALSE)="","Nvt.",HYPERLINK(VLOOKUP(B47,#REF!,6,FALSE),"Link")),"")</f>
        <v/>
      </c>
      <c r="G47" s="31" t="str">
        <f>IFERROR(VLOOKUP(B47,#REF!,7,FALSE),"")</f>
        <v/>
      </c>
      <c r="H47" s="22"/>
      <c r="I47" s="23"/>
      <c r="J47" s="12"/>
    </row>
    <row r="48" spans="2:10" ht="14.25" x14ac:dyDescent="0.2">
      <c r="B48" s="29" t="e">
        <f t="shared" si="0"/>
        <v>#REF!</v>
      </c>
      <c r="C48" s="12"/>
      <c r="D48" s="20" t="str">
        <f>IFERROR(VLOOKUP(B48,#REF!,4,FALSE),"")</f>
        <v/>
      </c>
      <c r="E48" s="20" t="str">
        <f>IFERROR(VLOOKUP(B48,#REF!,5,FALSE),"")</f>
        <v/>
      </c>
      <c r="F48" s="28" t="str">
        <f>IFERROR(IF(VLOOKUP(B48,#REF!,6,FALSE)="","Nvt.",HYPERLINK(VLOOKUP(B48,#REF!,6,FALSE),"Link")),"")</f>
        <v/>
      </c>
      <c r="G48" s="31" t="str">
        <f>IFERROR(VLOOKUP(B48,#REF!,7,FALSE),"")</f>
        <v/>
      </c>
      <c r="H48" s="22"/>
      <c r="I48" s="23"/>
      <c r="J48" s="12"/>
    </row>
    <row r="49" spans="2:10" ht="14.25" x14ac:dyDescent="0.2">
      <c r="B49" s="29" t="e">
        <f t="shared" si="0"/>
        <v>#REF!</v>
      </c>
      <c r="C49" s="12"/>
      <c r="D49" s="20" t="str">
        <f>IFERROR(VLOOKUP(B49,#REF!,4,FALSE),"")</f>
        <v/>
      </c>
      <c r="E49" s="20" t="str">
        <f>IFERROR(VLOOKUP(B49,#REF!,5,FALSE),"")</f>
        <v/>
      </c>
      <c r="F49" s="28" t="str">
        <f>IFERROR(IF(VLOOKUP(B49,#REF!,6,FALSE)="","Nvt.",HYPERLINK(VLOOKUP(B49,#REF!,6,FALSE),"Link")),"")</f>
        <v/>
      </c>
      <c r="G49" s="31" t="str">
        <f>IFERROR(VLOOKUP(B49,#REF!,7,FALSE),"")</f>
        <v/>
      </c>
      <c r="H49" s="22"/>
      <c r="I49" s="23"/>
      <c r="J49" s="12"/>
    </row>
    <row r="50" spans="2:10" ht="14.25" x14ac:dyDescent="0.2">
      <c r="B50" s="29" t="e">
        <f t="shared" si="0"/>
        <v>#REF!</v>
      </c>
      <c r="C50" s="12"/>
      <c r="D50" s="20" t="str">
        <f>IFERROR(VLOOKUP(B50,#REF!,4,FALSE),"")</f>
        <v/>
      </c>
      <c r="E50" s="20" t="str">
        <f>IFERROR(VLOOKUP(B50,#REF!,5,FALSE),"")</f>
        <v/>
      </c>
      <c r="F50" s="28" t="str">
        <f>IFERROR(IF(VLOOKUP(B50,#REF!,6,FALSE)="","Nvt.",HYPERLINK(VLOOKUP(B50,#REF!,6,FALSE),"Link")),"")</f>
        <v/>
      </c>
      <c r="G50" s="31" t="str">
        <f>IFERROR(VLOOKUP(B50,#REF!,7,FALSE),"")</f>
        <v/>
      </c>
      <c r="H50" s="22"/>
      <c r="I50" s="23"/>
      <c r="J50" s="12"/>
    </row>
    <row r="51" spans="2:10" ht="14.25" x14ac:dyDescent="0.2">
      <c r="B51" s="29" t="e">
        <f t="shared" si="0"/>
        <v>#REF!</v>
      </c>
      <c r="C51" s="12"/>
      <c r="D51" s="20" t="str">
        <f>IFERROR(VLOOKUP(B51,#REF!,4,FALSE),"")</f>
        <v/>
      </c>
      <c r="E51" s="20" t="str">
        <f>IFERROR(VLOOKUP(B51,#REF!,5,FALSE),"")</f>
        <v/>
      </c>
      <c r="F51" s="28" t="str">
        <f>IFERROR(IF(VLOOKUP(B51,#REF!,6,FALSE)="","Nvt.",HYPERLINK(VLOOKUP(B51,#REF!,6,FALSE),"Link")),"")</f>
        <v/>
      </c>
      <c r="G51" s="31" t="str">
        <f>IFERROR(VLOOKUP(B51,#REF!,7,FALSE),"")</f>
        <v/>
      </c>
      <c r="H51" s="22"/>
      <c r="I51" s="23"/>
      <c r="J51" s="12"/>
    </row>
    <row r="52" spans="2:10" ht="14.25" x14ac:dyDescent="0.2">
      <c r="B52" s="29" t="e">
        <f t="shared" si="0"/>
        <v>#REF!</v>
      </c>
      <c r="C52" s="12"/>
      <c r="D52" s="20" t="str">
        <f>IFERROR(VLOOKUP(B52,#REF!,4,FALSE),"")</f>
        <v/>
      </c>
      <c r="E52" s="20" t="str">
        <f>IFERROR(VLOOKUP(B52,#REF!,5,FALSE),"")</f>
        <v/>
      </c>
      <c r="F52" s="28" t="str">
        <f>IFERROR(IF(VLOOKUP(B52,#REF!,6,FALSE)="","Nvt.",HYPERLINK(VLOOKUP(B52,#REF!,6,FALSE),"Link")),"")</f>
        <v/>
      </c>
      <c r="G52" s="31" t="str">
        <f>IFERROR(VLOOKUP(B52,#REF!,7,FALSE),"")</f>
        <v/>
      </c>
      <c r="H52" s="22"/>
      <c r="I52" s="23"/>
      <c r="J52" s="12"/>
    </row>
    <row r="53" spans="2:10" ht="14.25" x14ac:dyDescent="0.2">
      <c r="B53" s="29" t="e">
        <f t="shared" si="0"/>
        <v>#REF!</v>
      </c>
      <c r="C53" s="12"/>
      <c r="D53" s="20" t="str">
        <f>IFERROR(VLOOKUP(B53,#REF!,4,FALSE),"")</f>
        <v/>
      </c>
      <c r="E53" s="20" t="str">
        <f>IFERROR(VLOOKUP(B53,#REF!,5,FALSE),"")</f>
        <v/>
      </c>
      <c r="F53" s="28" t="str">
        <f>IFERROR(IF(VLOOKUP(B53,#REF!,6,FALSE)="","Nvt.",HYPERLINK(VLOOKUP(B53,#REF!,6,FALSE),"Link")),"")</f>
        <v/>
      </c>
      <c r="G53" s="31" t="str">
        <f>IFERROR(VLOOKUP(B53,#REF!,7,FALSE),"")</f>
        <v/>
      </c>
      <c r="H53" s="22"/>
      <c r="I53" s="23"/>
      <c r="J53" s="12"/>
    </row>
    <row r="54" spans="2:10" ht="14.25" x14ac:dyDescent="0.2">
      <c r="B54" s="29" t="e">
        <f t="shared" si="0"/>
        <v>#REF!</v>
      </c>
      <c r="C54" s="12"/>
      <c r="D54" s="20" t="str">
        <f>IFERROR(VLOOKUP(B54,#REF!,4,FALSE),"")</f>
        <v/>
      </c>
      <c r="E54" s="20" t="str">
        <f>IFERROR(VLOOKUP(B54,#REF!,5,FALSE),"")</f>
        <v/>
      </c>
      <c r="F54" s="28" t="str">
        <f>IFERROR(IF(VLOOKUP(B54,#REF!,6,FALSE)="","Nvt.",HYPERLINK(VLOOKUP(B54,#REF!,6,FALSE),"Link")),"")</f>
        <v/>
      </c>
      <c r="G54" s="31" t="str">
        <f>IFERROR(VLOOKUP(B54,#REF!,7,FALSE),"")</f>
        <v/>
      </c>
      <c r="H54" s="22"/>
      <c r="I54" s="23"/>
      <c r="J54" s="12"/>
    </row>
    <row r="55" spans="2:10" ht="14.25" x14ac:dyDescent="0.2">
      <c r="B55" s="29" t="e">
        <f t="shared" si="0"/>
        <v>#REF!</v>
      </c>
      <c r="C55" s="12"/>
      <c r="D55" s="20" t="str">
        <f>IFERROR(VLOOKUP(B55,#REF!,4,FALSE),"")</f>
        <v/>
      </c>
      <c r="E55" s="20" t="str">
        <f>IFERROR(VLOOKUP(B55,#REF!,5,FALSE),"")</f>
        <v/>
      </c>
      <c r="F55" s="28" t="str">
        <f>IFERROR(IF(VLOOKUP(B55,#REF!,6,FALSE)="","Nvt.",HYPERLINK(VLOOKUP(B55,#REF!,6,FALSE),"Link")),"")</f>
        <v/>
      </c>
      <c r="G55" s="31" t="str">
        <f>IFERROR(VLOOKUP(B55,#REF!,7,FALSE),"")</f>
        <v/>
      </c>
      <c r="H55" s="22"/>
      <c r="I55" s="23"/>
      <c r="J55" s="12"/>
    </row>
    <row r="56" spans="2:10" ht="14.25" x14ac:dyDescent="0.2">
      <c r="B56" s="29" t="e">
        <f t="shared" si="0"/>
        <v>#REF!</v>
      </c>
      <c r="C56" s="12"/>
      <c r="D56" s="20" t="str">
        <f>IFERROR(VLOOKUP(B56,#REF!,4,FALSE),"")</f>
        <v/>
      </c>
      <c r="E56" s="20" t="str">
        <f>IFERROR(VLOOKUP(B56,#REF!,5,FALSE),"")</f>
        <v/>
      </c>
      <c r="F56" s="28" t="str">
        <f>IFERROR(IF(VLOOKUP(B56,#REF!,6,FALSE)="","Nvt.",HYPERLINK(VLOOKUP(B56,#REF!,6,FALSE),"Link")),"")</f>
        <v/>
      </c>
      <c r="G56" s="31" t="str">
        <f>IFERROR(VLOOKUP(B56,#REF!,7,FALSE),"")</f>
        <v/>
      </c>
      <c r="H56" s="22"/>
      <c r="I56" s="23"/>
      <c r="J56" s="12"/>
    </row>
    <row r="57" spans="2:10" ht="14.25" x14ac:dyDescent="0.2">
      <c r="B57" s="29" t="e">
        <f t="shared" si="0"/>
        <v>#REF!</v>
      </c>
      <c r="C57" s="12"/>
      <c r="D57" s="20" t="str">
        <f>IFERROR(VLOOKUP(B57,#REF!,4,FALSE),"")</f>
        <v/>
      </c>
      <c r="E57" s="20" t="str">
        <f>IFERROR(VLOOKUP(B57,#REF!,5,FALSE),"")</f>
        <v/>
      </c>
      <c r="F57" s="28" t="str">
        <f>IFERROR(IF(VLOOKUP(B57,#REF!,6,FALSE)="","Nvt.",HYPERLINK(VLOOKUP(B57,#REF!,6,FALSE),"Link")),"")</f>
        <v/>
      </c>
      <c r="G57" s="31" t="str">
        <f>IFERROR(VLOOKUP(B57,#REF!,7,FALSE),"")</f>
        <v/>
      </c>
      <c r="H57" s="22"/>
      <c r="I57" s="23"/>
      <c r="J57" s="12"/>
    </row>
    <row r="58" spans="2:10" ht="14.25" x14ac:dyDescent="0.2">
      <c r="B58" s="29" t="e">
        <f t="shared" si="0"/>
        <v>#REF!</v>
      </c>
      <c r="C58" s="12"/>
      <c r="D58" s="20" t="str">
        <f>IFERROR(VLOOKUP(B58,#REF!,4,FALSE),"")</f>
        <v/>
      </c>
      <c r="E58" s="20" t="str">
        <f>IFERROR(VLOOKUP(B58,#REF!,5,FALSE),"")</f>
        <v/>
      </c>
      <c r="F58" s="28" t="str">
        <f>IFERROR(IF(VLOOKUP(B58,#REF!,6,FALSE)="","Nvt.",HYPERLINK(VLOOKUP(B58,#REF!,6,FALSE),"Link")),"")</f>
        <v/>
      </c>
      <c r="G58" s="31" t="str">
        <f>IFERROR(VLOOKUP(B58,#REF!,7,FALSE),"")</f>
        <v/>
      </c>
      <c r="H58" s="22"/>
      <c r="I58" s="23"/>
      <c r="J58" s="12"/>
    </row>
    <row r="59" spans="2:10" ht="14.25" x14ac:dyDescent="0.2">
      <c r="B59" s="29" t="e">
        <f t="shared" si="0"/>
        <v>#REF!</v>
      </c>
      <c r="C59" s="12"/>
      <c r="D59" s="20" t="str">
        <f>IFERROR(VLOOKUP(B59,#REF!,4,FALSE),"")</f>
        <v/>
      </c>
      <c r="E59" s="20" t="str">
        <f>IFERROR(VLOOKUP(B59,#REF!,5,FALSE),"")</f>
        <v/>
      </c>
      <c r="F59" s="28" t="str">
        <f>IFERROR(IF(VLOOKUP(B59,#REF!,6,FALSE)="","Nvt.",HYPERLINK(VLOOKUP(B59,#REF!,6,FALSE),"Link")),"")</f>
        <v/>
      </c>
      <c r="G59" s="31" t="str">
        <f>IFERROR(VLOOKUP(B59,#REF!,7,FALSE),"")</f>
        <v/>
      </c>
      <c r="H59" s="22"/>
      <c r="I59" s="23"/>
      <c r="J59" s="12"/>
    </row>
    <row r="60" spans="2:10" ht="14.25" x14ac:dyDescent="0.2">
      <c r="B60" s="29" t="e">
        <f t="shared" si="0"/>
        <v>#REF!</v>
      </c>
      <c r="C60" s="12"/>
      <c r="D60" s="20" t="str">
        <f>IFERROR(VLOOKUP(B60,#REF!,4,FALSE),"")</f>
        <v/>
      </c>
      <c r="E60" s="20" t="str">
        <f>IFERROR(VLOOKUP(B60,#REF!,5,FALSE),"")</f>
        <v/>
      </c>
      <c r="F60" s="28" t="str">
        <f>IFERROR(IF(VLOOKUP(B60,#REF!,6,FALSE)="","Nvt.",HYPERLINK(VLOOKUP(B60,#REF!,6,FALSE),"Link")),"")</f>
        <v/>
      </c>
      <c r="G60" s="31" t="str">
        <f>IFERROR(VLOOKUP(B60,#REF!,7,FALSE),"")</f>
        <v/>
      </c>
      <c r="H60" s="22"/>
      <c r="I60" s="23"/>
      <c r="J60" s="12"/>
    </row>
    <row r="61" spans="2:10" ht="14.25" x14ac:dyDescent="0.2">
      <c r="B61" s="29" t="e">
        <f t="shared" si="0"/>
        <v>#REF!</v>
      </c>
      <c r="C61" s="12"/>
      <c r="D61" s="20" t="str">
        <f>IFERROR(VLOOKUP(B61,#REF!,4,FALSE),"")</f>
        <v/>
      </c>
      <c r="E61" s="20" t="str">
        <f>IFERROR(VLOOKUP(B61,#REF!,5,FALSE),"")</f>
        <v/>
      </c>
      <c r="F61" s="28" t="str">
        <f>IFERROR(IF(VLOOKUP(B61,#REF!,6,FALSE)="","Nvt.",HYPERLINK(VLOOKUP(B61,#REF!,6,FALSE),"Link")),"")</f>
        <v/>
      </c>
      <c r="G61" s="31" t="str">
        <f>IFERROR(VLOOKUP(B61,#REF!,7,FALSE),"")</f>
        <v/>
      </c>
      <c r="H61" s="22"/>
      <c r="I61" s="23"/>
      <c r="J61" s="12"/>
    </row>
    <row r="62" spans="2:10" ht="14.25" x14ac:dyDescent="0.2">
      <c r="B62" s="29" t="e">
        <f t="shared" si="0"/>
        <v>#REF!</v>
      </c>
      <c r="C62" s="12"/>
      <c r="D62" s="20" t="str">
        <f>IFERROR(VLOOKUP(B62,#REF!,4,FALSE),"")</f>
        <v/>
      </c>
      <c r="E62" s="20" t="str">
        <f>IFERROR(VLOOKUP(B62,#REF!,5,FALSE),"")</f>
        <v/>
      </c>
      <c r="F62" s="28" t="str">
        <f>IFERROR(IF(VLOOKUP(B62,#REF!,6,FALSE)="","Nvt.",HYPERLINK(VLOOKUP(B62,#REF!,6,FALSE),"Link")),"")</f>
        <v/>
      </c>
      <c r="G62" s="31" t="str">
        <f>IFERROR(VLOOKUP(B62,#REF!,7,FALSE),"")</f>
        <v/>
      </c>
      <c r="H62" s="22"/>
      <c r="I62" s="23"/>
      <c r="J62" s="12"/>
    </row>
    <row r="63" spans="2:10" ht="14.25" x14ac:dyDescent="0.2">
      <c r="B63" s="29" t="e">
        <f t="shared" si="0"/>
        <v>#REF!</v>
      </c>
      <c r="C63" s="12"/>
      <c r="D63" s="20" t="str">
        <f>IFERROR(VLOOKUP(B63,#REF!,4,FALSE),"")</f>
        <v/>
      </c>
      <c r="E63" s="20" t="str">
        <f>IFERROR(VLOOKUP(B63,#REF!,5,FALSE),"")</f>
        <v/>
      </c>
      <c r="F63" s="28" t="str">
        <f>IFERROR(IF(VLOOKUP(B63,#REF!,6,FALSE)="","Nvt.",HYPERLINK(VLOOKUP(B63,#REF!,6,FALSE),"Link")),"")</f>
        <v/>
      </c>
      <c r="G63" s="31" t="str">
        <f>IFERROR(VLOOKUP(B63,#REF!,7,FALSE),"")</f>
        <v/>
      </c>
      <c r="H63" s="22"/>
      <c r="I63" s="23"/>
      <c r="J63" s="12"/>
    </row>
    <row r="64" spans="2:10" ht="14.25" x14ac:dyDescent="0.2">
      <c r="B64" s="29" t="e">
        <f t="shared" si="0"/>
        <v>#REF!</v>
      </c>
      <c r="C64" s="12"/>
      <c r="D64" s="20" t="str">
        <f>IFERROR(VLOOKUP(B64,#REF!,4,FALSE),"")</f>
        <v/>
      </c>
      <c r="E64" s="20" t="str">
        <f>IFERROR(VLOOKUP(B64,#REF!,5,FALSE),"")</f>
        <v/>
      </c>
      <c r="F64" s="28" t="str">
        <f>IFERROR(IF(VLOOKUP(B64,#REF!,6,FALSE)="","Nvt.",HYPERLINK(VLOOKUP(B64,#REF!,6,FALSE),"Link")),"")</f>
        <v/>
      </c>
      <c r="G64" s="31" t="str">
        <f>IFERROR(VLOOKUP(B64,#REF!,7,FALSE),"")</f>
        <v/>
      </c>
      <c r="H64" s="22"/>
      <c r="I64" s="23"/>
      <c r="J64" s="12"/>
    </row>
    <row r="65" spans="2:10" ht="14.25" x14ac:dyDescent="0.2">
      <c r="B65" s="29" t="e">
        <f t="shared" si="0"/>
        <v>#REF!</v>
      </c>
      <c r="C65" s="12"/>
      <c r="D65" s="20" t="str">
        <f>IFERROR(VLOOKUP(B65,#REF!,4,FALSE),"")</f>
        <v/>
      </c>
      <c r="E65" s="20" t="str">
        <f>IFERROR(VLOOKUP(B65,#REF!,5,FALSE),"")</f>
        <v/>
      </c>
      <c r="F65" s="28" t="str">
        <f>IFERROR(IF(VLOOKUP(B65,#REF!,6,FALSE)="","Nvt.",HYPERLINK(VLOOKUP(B65,#REF!,6,FALSE),"Link")),"")</f>
        <v/>
      </c>
      <c r="G65" s="31" t="str">
        <f>IFERROR(VLOOKUP(B65,#REF!,7,FALSE),"")</f>
        <v/>
      </c>
      <c r="H65" s="22"/>
      <c r="I65" s="23"/>
      <c r="J65" s="12"/>
    </row>
    <row r="66" spans="2:10" ht="14.25" x14ac:dyDescent="0.2">
      <c r="B66" s="29" t="e">
        <f t="shared" si="0"/>
        <v>#REF!</v>
      </c>
      <c r="C66" s="12"/>
      <c r="D66" s="20" t="str">
        <f>IFERROR(VLOOKUP(B66,#REF!,4,FALSE),"")</f>
        <v/>
      </c>
      <c r="E66" s="20" t="str">
        <f>IFERROR(VLOOKUP(B66,#REF!,5,FALSE),"")</f>
        <v/>
      </c>
      <c r="F66" s="28" t="str">
        <f>IFERROR(IF(VLOOKUP(B66,#REF!,6,FALSE)="","Nvt.",HYPERLINK(VLOOKUP(B66,#REF!,6,FALSE),"Link")),"")</f>
        <v/>
      </c>
      <c r="G66" s="31" t="str">
        <f>IFERROR(VLOOKUP(B66,#REF!,7,FALSE),"")</f>
        <v/>
      </c>
      <c r="H66" s="22"/>
      <c r="I66" s="23"/>
      <c r="J66" s="12"/>
    </row>
    <row r="67" spans="2:10" ht="14.25" x14ac:dyDescent="0.2">
      <c r="B67" s="29" t="e">
        <f t="shared" si="0"/>
        <v>#REF!</v>
      </c>
      <c r="C67" s="12"/>
      <c r="D67" s="20" t="str">
        <f>IFERROR(VLOOKUP(B67,#REF!,4,FALSE),"")</f>
        <v/>
      </c>
      <c r="E67" s="20" t="str">
        <f>IFERROR(VLOOKUP(B67,#REF!,5,FALSE),"")</f>
        <v/>
      </c>
      <c r="F67" s="28" t="str">
        <f>IFERROR(IF(VLOOKUP(B67,#REF!,6,FALSE)="","Nvt.",HYPERLINK(VLOOKUP(B67,#REF!,6,FALSE),"Link")),"")</f>
        <v/>
      </c>
      <c r="G67" s="31" t="str">
        <f>IFERROR(VLOOKUP(B67,#REF!,7,FALSE),"")</f>
        <v/>
      </c>
      <c r="H67" s="22"/>
      <c r="I67" s="23"/>
      <c r="J67" s="12"/>
    </row>
    <row r="68" spans="2:10" ht="14.25" x14ac:dyDescent="0.2">
      <c r="B68" s="29" t="e">
        <f t="shared" si="0"/>
        <v>#REF!</v>
      </c>
      <c r="C68" s="12"/>
      <c r="D68" s="20" t="str">
        <f>IFERROR(VLOOKUP(B68,#REF!,4,FALSE),"")</f>
        <v/>
      </c>
      <c r="E68" s="20" t="str">
        <f>IFERROR(VLOOKUP(B68,#REF!,5,FALSE),"")</f>
        <v/>
      </c>
      <c r="F68" s="28" t="str">
        <f>IFERROR(IF(VLOOKUP(B68,#REF!,6,FALSE)="","Nvt.",HYPERLINK(VLOOKUP(B68,#REF!,6,FALSE),"Link")),"")</f>
        <v/>
      </c>
      <c r="G68" s="31" t="str">
        <f>IFERROR(VLOOKUP(B68,#REF!,7,FALSE),"")</f>
        <v/>
      </c>
      <c r="H68" s="22"/>
      <c r="I68" s="23"/>
      <c r="J68" s="12"/>
    </row>
    <row r="69" spans="2:10" ht="14.25" x14ac:dyDescent="0.2">
      <c r="B69" s="29" t="e">
        <f t="shared" si="0"/>
        <v>#REF!</v>
      </c>
      <c r="C69" s="12"/>
      <c r="D69" s="20" t="str">
        <f>IFERROR(VLOOKUP(B69,#REF!,4,FALSE),"")</f>
        <v/>
      </c>
      <c r="E69" s="20" t="str">
        <f>IFERROR(VLOOKUP(B69,#REF!,5,FALSE),"")</f>
        <v/>
      </c>
      <c r="F69" s="28" t="str">
        <f>IFERROR(IF(VLOOKUP(B69,#REF!,6,FALSE)="","Nvt.",HYPERLINK(VLOOKUP(B69,#REF!,6,FALSE),"Link")),"")</f>
        <v/>
      </c>
      <c r="G69" s="31" t="str">
        <f>IFERROR(VLOOKUP(B69,#REF!,7,FALSE),"")</f>
        <v/>
      </c>
      <c r="H69" s="22"/>
      <c r="I69" s="23"/>
      <c r="J69" s="12"/>
    </row>
    <row r="70" spans="2:10" ht="14.25" x14ac:dyDescent="0.2">
      <c r="B70" s="29" t="e">
        <f t="shared" si="0"/>
        <v>#REF!</v>
      </c>
      <c r="C70" s="12"/>
      <c r="D70" s="20" t="str">
        <f>IFERROR(VLOOKUP(B70,#REF!,4,FALSE),"")</f>
        <v/>
      </c>
      <c r="E70" s="20" t="str">
        <f>IFERROR(VLOOKUP(B70,#REF!,5,FALSE),"")</f>
        <v/>
      </c>
      <c r="F70" s="28" t="str">
        <f>IFERROR(IF(VLOOKUP(B70,#REF!,6,FALSE)="","Nvt.",HYPERLINK(VLOOKUP(B70,#REF!,6,FALSE),"Link")),"")</f>
        <v/>
      </c>
      <c r="G70" s="31" t="str">
        <f>IFERROR(VLOOKUP(B70,#REF!,7,FALSE),"")</f>
        <v/>
      </c>
      <c r="H70" s="22"/>
      <c r="I70" s="23"/>
      <c r="J70" s="12"/>
    </row>
    <row r="71" spans="2:10" ht="14.25" x14ac:dyDescent="0.2">
      <c r="B71" s="29" t="e">
        <f t="shared" si="0"/>
        <v>#REF!</v>
      </c>
      <c r="C71" s="12"/>
      <c r="D71" s="20" t="str">
        <f>IFERROR(VLOOKUP(B71,#REF!,4,FALSE),"")</f>
        <v/>
      </c>
      <c r="E71" s="20" t="str">
        <f>IFERROR(VLOOKUP(B71,#REF!,5,FALSE),"")</f>
        <v/>
      </c>
      <c r="F71" s="28" t="str">
        <f>IFERROR(IF(VLOOKUP(B71,#REF!,6,FALSE)="","Nvt.",HYPERLINK(VLOOKUP(B71,#REF!,6,FALSE),"Link")),"")</f>
        <v/>
      </c>
      <c r="G71" s="31" t="str">
        <f>IFERROR(VLOOKUP(B71,#REF!,7,FALSE),"")</f>
        <v/>
      </c>
      <c r="H71" s="22"/>
      <c r="I71" s="23"/>
      <c r="J71" s="12"/>
    </row>
    <row r="72" spans="2:10" ht="14.25" x14ac:dyDescent="0.2">
      <c r="B72" s="29" t="e">
        <f t="shared" si="0"/>
        <v>#REF!</v>
      </c>
      <c r="C72" s="12"/>
      <c r="D72" s="20" t="str">
        <f>IFERROR(VLOOKUP(B72,#REF!,4,FALSE),"")</f>
        <v/>
      </c>
      <c r="E72" s="20" t="str">
        <f>IFERROR(VLOOKUP(B72,#REF!,5,FALSE),"")</f>
        <v/>
      </c>
      <c r="F72" s="28" t="str">
        <f>IFERROR(IF(VLOOKUP(B72,#REF!,6,FALSE)="","Nvt.",HYPERLINK(VLOOKUP(B72,#REF!,6,FALSE),"Link")),"")</f>
        <v/>
      </c>
      <c r="G72" s="31" t="str">
        <f>IFERROR(VLOOKUP(B72,#REF!,7,FALSE),"")</f>
        <v/>
      </c>
      <c r="H72" s="22"/>
      <c r="I72" s="23"/>
      <c r="J72" s="12"/>
    </row>
    <row r="73" spans="2:10" ht="14.25" x14ac:dyDescent="0.2">
      <c r="B73" s="29" t="e">
        <f t="shared" si="0"/>
        <v>#REF!</v>
      </c>
      <c r="C73" s="12"/>
      <c r="D73" s="20" t="str">
        <f>IFERROR(VLOOKUP(B73,#REF!,4,FALSE),"")</f>
        <v/>
      </c>
      <c r="E73" s="20" t="str">
        <f>IFERROR(VLOOKUP(B73,#REF!,5,FALSE),"")</f>
        <v/>
      </c>
      <c r="F73" s="28" t="str">
        <f>IFERROR(IF(VLOOKUP(B73,#REF!,6,FALSE)="","Nvt.",HYPERLINK(VLOOKUP(B73,#REF!,6,FALSE),"Link")),"")</f>
        <v/>
      </c>
      <c r="G73" s="31" t="str">
        <f>IFERROR(VLOOKUP(B73,#REF!,7,FALSE),"")</f>
        <v/>
      </c>
      <c r="H73" s="22"/>
      <c r="I73" s="23"/>
      <c r="J73" s="12"/>
    </row>
    <row r="74" spans="2:10" ht="14.25" x14ac:dyDescent="0.2">
      <c r="B74" s="29" t="e">
        <f t="shared" si="0"/>
        <v>#REF!</v>
      </c>
      <c r="C74" s="12"/>
      <c r="D74" s="20" t="str">
        <f>IFERROR(VLOOKUP(B74,#REF!,4,FALSE),"")</f>
        <v/>
      </c>
      <c r="E74" s="20" t="str">
        <f>IFERROR(VLOOKUP(B74,#REF!,5,FALSE),"")</f>
        <v/>
      </c>
      <c r="F74" s="28" t="str">
        <f>IFERROR(IF(VLOOKUP(B74,#REF!,6,FALSE)="","Nvt.",HYPERLINK(VLOOKUP(B74,#REF!,6,FALSE),"Link")),"")</f>
        <v/>
      </c>
      <c r="G74" s="31" t="str">
        <f>IFERROR(VLOOKUP(B74,#REF!,7,FALSE),"")</f>
        <v/>
      </c>
      <c r="H74" s="22"/>
      <c r="I74" s="23"/>
      <c r="J74" s="12"/>
    </row>
    <row r="75" spans="2:10" ht="14.25" x14ac:dyDescent="0.2">
      <c r="B75" s="29" t="e">
        <f t="shared" ref="B75:B88" si="1">B74+1</f>
        <v>#REF!</v>
      </c>
      <c r="C75" s="12"/>
      <c r="D75" s="20" t="str">
        <f>IFERROR(VLOOKUP(B75,#REF!,4,FALSE),"")</f>
        <v/>
      </c>
      <c r="E75" s="20" t="str">
        <f>IFERROR(VLOOKUP(B75,#REF!,5,FALSE),"")</f>
        <v/>
      </c>
      <c r="F75" s="28" t="str">
        <f>IFERROR(IF(VLOOKUP(B75,#REF!,6,FALSE)="","Nvt.",HYPERLINK(VLOOKUP(B75,#REF!,6,FALSE),"Link")),"")</f>
        <v/>
      </c>
      <c r="G75" s="31" t="str">
        <f>IFERROR(VLOOKUP(B75,#REF!,7,FALSE),"")</f>
        <v/>
      </c>
      <c r="H75" s="22"/>
      <c r="I75" s="23"/>
      <c r="J75" s="12"/>
    </row>
    <row r="76" spans="2:10" ht="14.25" x14ac:dyDescent="0.2">
      <c r="B76" s="29" t="e">
        <f t="shared" si="1"/>
        <v>#REF!</v>
      </c>
      <c r="C76" s="12"/>
      <c r="D76" s="20" t="str">
        <f>IFERROR(VLOOKUP(B76,#REF!,4,FALSE),"")</f>
        <v/>
      </c>
      <c r="E76" s="20" t="str">
        <f>IFERROR(VLOOKUP(B76,#REF!,5,FALSE),"")</f>
        <v/>
      </c>
      <c r="F76" s="28" t="str">
        <f>IFERROR(IF(VLOOKUP(B76,#REF!,6,FALSE)="","Nvt.",HYPERLINK(VLOOKUP(B76,#REF!,6,FALSE),"Link")),"")</f>
        <v/>
      </c>
      <c r="G76" s="31" t="str">
        <f>IFERROR(VLOOKUP(B76,#REF!,7,FALSE),"")</f>
        <v/>
      </c>
      <c r="H76" s="22"/>
      <c r="I76" s="23"/>
      <c r="J76" s="12"/>
    </row>
    <row r="77" spans="2:10" ht="14.25" x14ac:dyDescent="0.2">
      <c r="B77" s="29" t="e">
        <f t="shared" si="1"/>
        <v>#REF!</v>
      </c>
      <c r="C77" s="12"/>
      <c r="D77" s="20" t="str">
        <f>IFERROR(VLOOKUP(B77,#REF!,4,FALSE),"")</f>
        <v/>
      </c>
      <c r="E77" s="20" t="str">
        <f>IFERROR(VLOOKUP(B77,#REF!,5,FALSE),"")</f>
        <v/>
      </c>
      <c r="F77" s="28" t="str">
        <f>IFERROR(IF(VLOOKUP(B77,#REF!,6,FALSE)="","Nvt.",HYPERLINK(VLOOKUP(B77,#REF!,6,FALSE),"Link")),"")</f>
        <v/>
      </c>
      <c r="G77" s="31" t="str">
        <f>IFERROR(VLOOKUP(B77,#REF!,7,FALSE),"")</f>
        <v/>
      </c>
      <c r="H77" s="22"/>
      <c r="I77" s="23"/>
      <c r="J77" s="12"/>
    </row>
    <row r="78" spans="2:10" ht="14.25" x14ac:dyDescent="0.2">
      <c r="B78" s="29" t="e">
        <f t="shared" si="1"/>
        <v>#REF!</v>
      </c>
      <c r="C78" s="12"/>
      <c r="D78" s="20" t="str">
        <f>IFERROR(VLOOKUP(B78,#REF!,4,FALSE),"")</f>
        <v/>
      </c>
      <c r="E78" s="20" t="str">
        <f>IFERROR(VLOOKUP(B78,#REF!,5,FALSE),"")</f>
        <v/>
      </c>
      <c r="F78" s="28" t="str">
        <f>IFERROR(IF(VLOOKUP(B78,#REF!,6,FALSE)="","Nvt.",HYPERLINK(VLOOKUP(B78,#REF!,6,FALSE),"Link")),"")</f>
        <v/>
      </c>
      <c r="G78" s="31" t="str">
        <f>IFERROR(VLOOKUP(B78,#REF!,7,FALSE),"")</f>
        <v/>
      </c>
      <c r="H78" s="22"/>
      <c r="I78" s="23"/>
      <c r="J78" s="12"/>
    </row>
    <row r="79" spans="2:10" ht="14.25" x14ac:dyDescent="0.2">
      <c r="B79" s="29" t="e">
        <f t="shared" si="1"/>
        <v>#REF!</v>
      </c>
      <c r="C79" s="12"/>
      <c r="D79" s="20" t="str">
        <f>IFERROR(VLOOKUP(B79,#REF!,4,FALSE),"")</f>
        <v/>
      </c>
      <c r="E79" s="20" t="str">
        <f>IFERROR(VLOOKUP(B79,#REF!,5,FALSE),"")</f>
        <v/>
      </c>
      <c r="F79" s="28" t="str">
        <f>IFERROR(IF(VLOOKUP(B79,#REF!,6,FALSE)="","Nvt.",HYPERLINK(VLOOKUP(B79,#REF!,6,FALSE),"Link")),"")</f>
        <v/>
      </c>
      <c r="G79" s="31" t="str">
        <f>IFERROR(VLOOKUP(B79,#REF!,7,FALSE),"")</f>
        <v/>
      </c>
      <c r="H79" s="22"/>
      <c r="I79" s="23"/>
      <c r="J79" s="12"/>
    </row>
    <row r="80" spans="2:10" ht="14.25" x14ac:dyDescent="0.2">
      <c r="B80" s="29" t="e">
        <f t="shared" si="1"/>
        <v>#REF!</v>
      </c>
      <c r="C80" s="12"/>
      <c r="D80" s="20" t="str">
        <f>IFERROR(VLOOKUP(B80,#REF!,4,FALSE),"")</f>
        <v/>
      </c>
      <c r="E80" s="20" t="str">
        <f>IFERROR(VLOOKUP(B80,#REF!,5,FALSE),"")</f>
        <v/>
      </c>
      <c r="F80" s="28" t="str">
        <f>IFERROR(IF(VLOOKUP(B80,#REF!,6,FALSE)="","Nvt.",HYPERLINK(VLOOKUP(B80,#REF!,6,FALSE),"Link")),"")</f>
        <v/>
      </c>
      <c r="G80" s="31" t="str">
        <f>IFERROR(VLOOKUP(B80,#REF!,7,FALSE),"")</f>
        <v/>
      </c>
      <c r="H80" s="22"/>
      <c r="I80" s="23"/>
      <c r="J80" s="12"/>
    </row>
    <row r="81" spans="2:10" ht="14.25" x14ac:dyDescent="0.2">
      <c r="B81" s="29" t="e">
        <f t="shared" si="1"/>
        <v>#REF!</v>
      </c>
      <c r="C81" s="12"/>
      <c r="D81" s="20" t="str">
        <f>IFERROR(VLOOKUP(B81,#REF!,4,FALSE),"")</f>
        <v/>
      </c>
      <c r="E81" s="20" t="str">
        <f>IFERROR(VLOOKUP(B81,#REF!,5,FALSE),"")</f>
        <v/>
      </c>
      <c r="F81" s="28" t="str">
        <f>IFERROR(IF(VLOOKUP(B81,#REF!,6,FALSE)="","Nvt.",HYPERLINK(VLOOKUP(B81,#REF!,6,FALSE),"Link")),"")</f>
        <v/>
      </c>
      <c r="G81" s="31" t="str">
        <f>IFERROR(VLOOKUP(B81,#REF!,7,FALSE),"")</f>
        <v/>
      </c>
      <c r="H81" s="22"/>
      <c r="I81" s="23"/>
      <c r="J81" s="12"/>
    </row>
    <row r="82" spans="2:10" ht="14.25" x14ac:dyDescent="0.2">
      <c r="B82" s="29" t="e">
        <f t="shared" si="1"/>
        <v>#REF!</v>
      </c>
      <c r="C82" s="12"/>
      <c r="D82" s="20" t="str">
        <f>IFERROR(VLOOKUP(B82,#REF!,4,FALSE),"")</f>
        <v/>
      </c>
      <c r="E82" s="20" t="str">
        <f>IFERROR(VLOOKUP(B82,#REF!,5,FALSE),"")</f>
        <v/>
      </c>
      <c r="F82" s="28" t="str">
        <f>IFERROR(IF(VLOOKUP(B82,#REF!,6,FALSE)="","Nvt.",HYPERLINK(VLOOKUP(B82,#REF!,6,FALSE),"Link")),"")</f>
        <v/>
      </c>
      <c r="G82" s="31" t="str">
        <f>IFERROR(VLOOKUP(B82,#REF!,7,FALSE),"")</f>
        <v/>
      </c>
      <c r="H82" s="22"/>
      <c r="I82" s="23"/>
      <c r="J82" s="12"/>
    </row>
    <row r="83" spans="2:10" ht="14.25" x14ac:dyDescent="0.2">
      <c r="B83" s="29" t="e">
        <f t="shared" si="1"/>
        <v>#REF!</v>
      </c>
      <c r="C83" s="12"/>
      <c r="D83" s="20" t="str">
        <f>IFERROR(VLOOKUP(B83,#REF!,4,FALSE),"")</f>
        <v/>
      </c>
      <c r="E83" s="20" t="str">
        <f>IFERROR(VLOOKUP(B83,#REF!,5,FALSE),"")</f>
        <v/>
      </c>
      <c r="F83" s="28" t="str">
        <f>IFERROR(IF(VLOOKUP(B83,#REF!,6,FALSE)="","Nvt.",HYPERLINK(VLOOKUP(B83,#REF!,6,FALSE),"Link")),"")</f>
        <v/>
      </c>
      <c r="G83" s="31" t="str">
        <f>IFERROR(VLOOKUP(B83,#REF!,7,FALSE),"")</f>
        <v/>
      </c>
      <c r="H83" s="22"/>
      <c r="I83" s="23"/>
      <c r="J83" s="12"/>
    </row>
    <row r="84" spans="2:10" ht="14.25" x14ac:dyDescent="0.2">
      <c r="B84" s="29" t="e">
        <f t="shared" si="1"/>
        <v>#REF!</v>
      </c>
      <c r="C84" s="12"/>
      <c r="D84" s="20" t="str">
        <f>IFERROR(VLOOKUP(B84,#REF!,4,FALSE),"")</f>
        <v/>
      </c>
      <c r="E84" s="20" t="str">
        <f>IFERROR(VLOOKUP(B84,#REF!,5,FALSE),"")</f>
        <v/>
      </c>
      <c r="F84" s="28" t="str">
        <f>IFERROR(IF(VLOOKUP(B84,#REF!,6,FALSE)="","Nvt.",HYPERLINK(VLOOKUP(B84,#REF!,6,FALSE),"Link")),"")</f>
        <v/>
      </c>
      <c r="G84" s="31" t="str">
        <f>IFERROR(VLOOKUP(B84,#REF!,7,FALSE),"")</f>
        <v/>
      </c>
      <c r="H84" s="22"/>
      <c r="I84" s="23"/>
      <c r="J84" s="12"/>
    </row>
    <row r="85" spans="2:10" ht="14.25" x14ac:dyDescent="0.2">
      <c r="B85" s="29" t="e">
        <f t="shared" si="1"/>
        <v>#REF!</v>
      </c>
      <c r="C85" s="12"/>
      <c r="D85" s="20" t="str">
        <f>IFERROR(VLOOKUP(B85,#REF!,4,FALSE),"")</f>
        <v/>
      </c>
      <c r="E85" s="20" t="str">
        <f>IFERROR(VLOOKUP(B85,#REF!,5,FALSE),"")</f>
        <v/>
      </c>
      <c r="F85" s="28" t="str">
        <f>IFERROR(IF(VLOOKUP(B85,#REF!,6,FALSE)="","Nvt.",HYPERLINK(VLOOKUP(B85,#REF!,6,FALSE),"Link")),"")</f>
        <v/>
      </c>
      <c r="G85" s="31" t="str">
        <f>IFERROR(VLOOKUP(B85,#REF!,7,FALSE),"")</f>
        <v/>
      </c>
      <c r="H85" s="22"/>
      <c r="I85" s="23"/>
      <c r="J85" s="12"/>
    </row>
    <row r="86" spans="2:10" ht="14.25" x14ac:dyDescent="0.2">
      <c r="B86" s="29" t="e">
        <f t="shared" si="1"/>
        <v>#REF!</v>
      </c>
      <c r="C86" s="12"/>
      <c r="D86" s="20" t="str">
        <f>IFERROR(VLOOKUP(B86,#REF!,4,FALSE),"")</f>
        <v/>
      </c>
      <c r="E86" s="20" t="str">
        <f>IFERROR(VLOOKUP(B86,#REF!,5,FALSE),"")</f>
        <v/>
      </c>
      <c r="F86" s="28" t="str">
        <f>IFERROR(IF(VLOOKUP(B86,#REF!,6,FALSE)="","Nvt.",HYPERLINK(VLOOKUP(B86,#REF!,6,FALSE),"Link")),"")</f>
        <v/>
      </c>
      <c r="G86" s="31" t="str">
        <f>IFERROR(VLOOKUP(B86,#REF!,7,FALSE),"")</f>
        <v/>
      </c>
      <c r="H86" s="22"/>
      <c r="I86" s="23"/>
      <c r="J86" s="12"/>
    </row>
    <row r="87" spans="2:10" ht="14.25" x14ac:dyDescent="0.2">
      <c r="B87" s="29" t="e">
        <f t="shared" si="1"/>
        <v>#REF!</v>
      </c>
      <c r="C87" s="12"/>
      <c r="D87" s="20" t="str">
        <f>IFERROR(VLOOKUP(B87,#REF!,4,FALSE),"")</f>
        <v/>
      </c>
      <c r="E87" s="20" t="str">
        <f>IFERROR(VLOOKUP(B87,#REF!,5,FALSE),"")</f>
        <v/>
      </c>
      <c r="F87" s="28" t="str">
        <f>IFERROR(IF(VLOOKUP(B87,#REF!,6,FALSE)="","Nvt.",HYPERLINK(VLOOKUP(B87,#REF!,6,FALSE),"Link")),"")</f>
        <v/>
      </c>
      <c r="G87" s="31" t="str">
        <f>IFERROR(VLOOKUP(B87,#REF!,7,FALSE),"")</f>
        <v/>
      </c>
      <c r="H87" s="22"/>
      <c r="I87" s="23"/>
      <c r="J87" s="12"/>
    </row>
    <row r="88" spans="2:10" ht="14.25" x14ac:dyDescent="0.2">
      <c r="B88" s="29" t="e">
        <f t="shared" si="1"/>
        <v>#REF!</v>
      </c>
      <c r="C88" s="12"/>
      <c r="D88" s="20" t="str">
        <f>IFERROR(VLOOKUP(B88,#REF!,4,FALSE),"")</f>
        <v/>
      </c>
      <c r="E88" s="20" t="str">
        <f>IFERROR(VLOOKUP(B88,#REF!,5,FALSE),"")</f>
        <v/>
      </c>
      <c r="F88" s="28" t="str">
        <f>IFERROR(IF(VLOOKUP(B88,#REF!,6,FALSE)="","Nvt.",HYPERLINK(VLOOKUP(B88,#REF!,6,FALSE),"Link")),"")</f>
        <v/>
      </c>
      <c r="G88" s="31" t="str">
        <f>IFERROR(VLOOKUP(B88,#REF!,7,FALSE),"")</f>
        <v/>
      </c>
      <c r="H88" s="22"/>
      <c r="I88" s="23"/>
      <c r="J88" s="12"/>
    </row>
    <row r="89" spans="2:10" ht="15" customHeight="1" x14ac:dyDescent="0.2">
      <c r="C89" s="12"/>
      <c r="D89" s="12"/>
      <c r="E89" s="13"/>
      <c r="F89" s="13"/>
      <c r="G89" s="13"/>
      <c r="H89" s="13"/>
      <c r="I89" s="13"/>
      <c r="J89" s="12"/>
    </row>
    <row r="90" spans="2:10" ht="18.75" customHeight="1" x14ac:dyDescent="0.2">
      <c r="C90" s="11"/>
      <c r="D90" s="66" t="s">
        <v>1</v>
      </c>
      <c r="E90" s="66"/>
      <c r="F90" s="66"/>
      <c r="G90" s="66"/>
      <c r="H90" s="66"/>
      <c r="I90" s="66"/>
      <c r="J90" s="11"/>
    </row>
    <row r="91" spans="2:10" ht="15" customHeight="1" x14ac:dyDescent="0.2"/>
    <row r="92" spans="2:10" ht="15" customHeight="1" x14ac:dyDescent="0.2"/>
    <row r="93" spans="2:10" ht="15" customHeight="1" x14ac:dyDescent="0.2"/>
    <row r="94" spans="2:10" ht="15" customHeight="1" x14ac:dyDescent="0.2"/>
    <row r="95" spans="2:10" ht="15" customHeight="1" x14ac:dyDescent="0.2"/>
    <row r="96" spans="2:10" ht="15" customHeight="1" x14ac:dyDescent="0.2"/>
    <row r="97" spans="7:7" ht="15" customHeight="1" x14ac:dyDescent="0.2"/>
    <row r="98" spans="7:7" ht="15" customHeight="1" x14ac:dyDescent="0.2">
      <c r="G98" s="2" t="str">
        <f>IFERROR(VLOOKUP(B98,#REF!,12,FALSE),"")</f>
        <v/>
      </c>
    </row>
    <row r="99" spans="7:7" ht="15" customHeight="1" x14ac:dyDescent="0.2">
      <c r="G99" s="2" t="str">
        <f>IFERROR(VLOOKUP(B99,#REF!,12,FALSE),"")</f>
        <v/>
      </c>
    </row>
    <row r="100" spans="7:7" ht="15" customHeight="1" x14ac:dyDescent="0.2"/>
  </sheetData>
  <autoFilter ref="D8:I8" xr:uid="{8BB9A03F-488F-437D-B850-3D6E1AD72A7F}"/>
  <mergeCells count="4">
    <mergeCell ref="D2:E2"/>
    <mergeCell ref="C3:D3"/>
    <mergeCell ref="E3:J3"/>
    <mergeCell ref="D90:I90"/>
  </mergeCells>
  <dataValidations count="1">
    <dataValidation type="list" allowBlank="1" showInputMessage="1" showErrorMessage="1" sqref="H9:H88" xr:uid="{E0FC4B7C-70BE-4B92-BF1E-EADB50E9B78B}">
      <formula1>#REF!</formula1>
    </dataValidation>
  </dataValidations>
  <hyperlinks>
    <hyperlink ref="D90:E90" r:id="rId1" display="Kijk voor meer informatie over VSSR diensten op https://vssr.rijksapplicaties.nl/ of mail naar vssr.info@minjenv.nl" xr:uid="{E893CB75-9F5F-46C0-92AF-0CB47769C2A6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BC3F-449D-47E1-88E1-BECCCAD23023}">
  <dimension ref="B1:J100"/>
  <sheetViews>
    <sheetView zoomScale="140" zoomScaleNormal="140" workbookViewId="0">
      <pane xSplit="3" ySplit="8" topLeftCell="D9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defaultColWidth="9.140625" defaultRowHeight="12.75" x14ac:dyDescent="0.2"/>
  <cols>
    <col min="1" max="1" width="8.5703125" style="1" customWidth="1"/>
    <col min="2" max="2" width="5.5703125" style="29" hidden="1" customWidth="1"/>
    <col min="3" max="3" width="2.85546875" style="1" customWidth="1"/>
    <col min="4" max="4" width="20.42578125" style="1" customWidth="1"/>
    <col min="5" max="5" width="99" style="2" customWidth="1"/>
    <col min="6" max="6" width="20" style="2" customWidth="1"/>
    <col min="7" max="7" width="9.42578125" style="2" customWidth="1"/>
    <col min="8" max="8" width="20" style="2" customWidth="1"/>
    <col min="9" max="9" width="40.7109375" style="2" customWidth="1"/>
    <col min="10" max="10" width="2.85546875" style="1" customWidth="1"/>
    <col min="11" max="16384" width="9.140625" style="1"/>
  </cols>
  <sheetData>
    <row r="1" spans="2:10" ht="45" customHeight="1" x14ac:dyDescent="0.2"/>
    <row r="2" spans="2:10" ht="112.5" customHeight="1" x14ac:dyDescent="0.4">
      <c r="C2" s="3"/>
      <c r="D2" s="59"/>
      <c r="E2" s="60"/>
      <c r="F2" s="26"/>
      <c r="G2" s="30"/>
      <c r="H2" s="26"/>
      <c r="I2" s="25" t="s">
        <v>0</v>
      </c>
      <c r="J2" s="4"/>
    </row>
    <row r="3" spans="2:10" ht="15" customHeight="1" x14ac:dyDescent="0.4">
      <c r="C3" s="59"/>
      <c r="D3" s="60"/>
      <c r="E3" s="59"/>
      <c r="F3" s="59"/>
      <c r="G3" s="59"/>
      <c r="H3" s="59"/>
      <c r="I3" s="59"/>
      <c r="J3" s="60"/>
    </row>
    <row r="4" spans="2:10" ht="18.75" customHeight="1" x14ac:dyDescent="0.4">
      <c r="C4" s="5"/>
      <c r="D4" s="6" t="str">
        <f>INFO!C4</f>
        <v>Monitoring &amp; Detectie</v>
      </c>
      <c r="E4" s="5"/>
      <c r="F4" s="5"/>
      <c r="G4" s="5"/>
      <c r="H4" s="5"/>
      <c r="I4" s="5"/>
      <c r="J4" s="7"/>
    </row>
    <row r="5" spans="2:10" ht="18.75" customHeight="1" x14ac:dyDescent="0.4">
      <c r="C5" s="8"/>
      <c r="D5" s="9" t="str">
        <f>INFO!C5</f>
        <v>SOC KPI-framework - versie 1.0</v>
      </c>
      <c r="E5" s="8"/>
      <c r="F5" s="8"/>
      <c r="G5" s="8"/>
      <c r="H5" s="8"/>
      <c r="I5" s="8"/>
      <c r="J5" s="10"/>
    </row>
    <row r="6" spans="2:10" ht="18.75" customHeight="1" x14ac:dyDescent="0.2">
      <c r="C6" s="11"/>
      <c r="D6" s="21" t="s">
        <v>13</v>
      </c>
      <c r="E6" s="11"/>
      <c r="F6" s="11"/>
      <c r="G6" s="11"/>
      <c r="H6" s="11"/>
      <c r="I6" s="11"/>
      <c r="J6" s="11"/>
    </row>
    <row r="7" spans="2:10" ht="15" customHeight="1" x14ac:dyDescent="0.2">
      <c r="C7" s="12"/>
      <c r="D7" s="12"/>
      <c r="E7" s="13"/>
      <c r="F7" s="13"/>
      <c r="G7" s="13"/>
      <c r="H7" s="13"/>
      <c r="I7" s="13"/>
      <c r="J7" s="12"/>
    </row>
    <row r="8" spans="2:10" ht="15" customHeight="1" x14ac:dyDescent="0.2">
      <c r="B8" s="29" t="s">
        <v>6</v>
      </c>
      <c r="C8" s="12"/>
      <c r="D8" s="16" t="e">
        <f>#REF!</f>
        <v>#REF!</v>
      </c>
      <c r="E8" s="17" t="e">
        <f>#REF!</f>
        <v>#REF!</v>
      </c>
      <c r="F8" s="18" t="s">
        <v>2</v>
      </c>
      <c r="G8" s="18" t="s">
        <v>8</v>
      </c>
      <c r="H8" s="19" t="s">
        <v>3</v>
      </c>
      <c r="I8" s="18" t="s">
        <v>4</v>
      </c>
      <c r="J8" s="12"/>
    </row>
    <row r="9" spans="2:10" ht="14.25" x14ac:dyDescent="0.2">
      <c r="B9" s="29">
        <v>601</v>
      </c>
      <c r="C9" s="12"/>
      <c r="D9" s="20" t="str">
        <f>IFERROR(VLOOKUP(B9,#REF!,3,FALSE),"")</f>
        <v/>
      </c>
      <c r="E9" s="20" t="str">
        <f>IFERROR(VLOOKUP(B9,#REF!,4,FALSE),"")</f>
        <v/>
      </c>
      <c r="F9" s="28" t="str">
        <f>IFERROR(IF(VLOOKUP(B9,#REF!,5,FALSE)="","Nvt.",HYPERLINK(VLOOKUP(B9,#REF!,5,FALSE),"Link")),"")</f>
        <v/>
      </c>
      <c r="G9" s="31" t="str">
        <f>IFERROR(VLOOKUP(B9,#REF!,11,FALSE),"")</f>
        <v/>
      </c>
      <c r="H9" s="22"/>
      <c r="I9" s="23"/>
      <c r="J9" s="12"/>
    </row>
    <row r="10" spans="2:10" ht="14.25" x14ac:dyDescent="0.2">
      <c r="B10" s="29">
        <f>B9+1</f>
        <v>602</v>
      </c>
      <c r="C10" s="12"/>
      <c r="D10" s="20" t="str">
        <f>IFERROR(VLOOKUP(B10,#REF!,3,FALSE),"")</f>
        <v/>
      </c>
      <c r="E10" s="20" t="str">
        <f>IFERROR(VLOOKUP(B10,#REF!,4,FALSE),"")</f>
        <v/>
      </c>
      <c r="F10" s="28" t="str">
        <f>IFERROR(IF(VLOOKUP(B10,#REF!,5,FALSE)="","Nvt.",HYPERLINK(VLOOKUP(B10,#REF!,5,FALSE),"Link")),"")</f>
        <v/>
      </c>
      <c r="G10" s="31" t="str">
        <f>IFERROR(VLOOKUP(B10,#REF!,11,FALSE),"")</f>
        <v/>
      </c>
      <c r="H10" s="22"/>
      <c r="I10" s="23"/>
      <c r="J10" s="12"/>
    </row>
    <row r="11" spans="2:10" ht="14.25" x14ac:dyDescent="0.2">
      <c r="B11" s="29">
        <f t="shared" ref="B11:B74" si="0">B10+1</f>
        <v>603</v>
      </c>
      <c r="C11" s="12"/>
      <c r="D11" s="20" t="str">
        <f>IFERROR(VLOOKUP(B11,#REF!,3,FALSE),"")</f>
        <v/>
      </c>
      <c r="E11" s="20" t="str">
        <f>IFERROR(VLOOKUP(B11,#REF!,4,FALSE),"")</f>
        <v/>
      </c>
      <c r="F11" s="28" t="str">
        <f>IFERROR(IF(VLOOKUP(B11,#REF!,5,FALSE)="","Nvt.",HYPERLINK(VLOOKUP(B11,#REF!,5,FALSE),"Link")),"")</f>
        <v/>
      </c>
      <c r="G11" s="31" t="str">
        <f>IFERROR(VLOOKUP(B11,#REF!,11,FALSE),"")</f>
        <v/>
      </c>
      <c r="H11" s="22"/>
      <c r="I11" s="23"/>
      <c r="J11" s="12"/>
    </row>
    <row r="12" spans="2:10" ht="14.25" x14ac:dyDescent="0.2">
      <c r="B12" s="29">
        <f t="shared" si="0"/>
        <v>604</v>
      </c>
      <c r="C12" s="12"/>
      <c r="D12" s="20" t="str">
        <f>IFERROR(VLOOKUP(B12,#REF!,3,FALSE),"")</f>
        <v/>
      </c>
      <c r="E12" s="20" t="str">
        <f>IFERROR(VLOOKUP(B12,#REF!,4,FALSE),"")</f>
        <v/>
      </c>
      <c r="F12" s="28" t="str">
        <f>IFERROR(IF(VLOOKUP(B12,#REF!,5,FALSE)="","Nvt.",HYPERLINK(VLOOKUP(B12,#REF!,5,FALSE),"Link")),"")</f>
        <v/>
      </c>
      <c r="G12" s="31" t="str">
        <f>IFERROR(VLOOKUP(B12,#REF!,11,FALSE),"")</f>
        <v/>
      </c>
      <c r="H12" s="22"/>
      <c r="I12" s="23"/>
      <c r="J12" s="12"/>
    </row>
    <row r="13" spans="2:10" ht="14.25" x14ac:dyDescent="0.2">
      <c r="B13" s="29">
        <f t="shared" si="0"/>
        <v>605</v>
      </c>
      <c r="C13" s="12"/>
      <c r="D13" s="20" t="str">
        <f>IFERROR(VLOOKUP(B13,#REF!,3,FALSE),"")</f>
        <v/>
      </c>
      <c r="E13" s="20" t="str">
        <f>IFERROR(VLOOKUP(B13,#REF!,4,FALSE),"")</f>
        <v/>
      </c>
      <c r="F13" s="28" t="str">
        <f>IFERROR(IF(VLOOKUP(B13,#REF!,5,FALSE)="","Nvt.",HYPERLINK(VLOOKUP(B13,#REF!,5,FALSE),"Link")),"")</f>
        <v/>
      </c>
      <c r="G13" s="31" t="str">
        <f>IFERROR(VLOOKUP(B13,#REF!,11,FALSE),"")</f>
        <v/>
      </c>
      <c r="H13" s="22"/>
      <c r="I13" s="23"/>
      <c r="J13" s="12"/>
    </row>
    <row r="14" spans="2:10" ht="14.25" x14ac:dyDescent="0.2">
      <c r="B14" s="29">
        <f t="shared" si="0"/>
        <v>606</v>
      </c>
      <c r="C14" s="12"/>
      <c r="D14" s="20" t="str">
        <f>IFERROR(VLOOKUP(B14,#REF!,3,FALSE),"")</f>
        <v/>
      </c>
      <c r="E14" s="20" t="str">
        <f>IFERROR(VLOOKUP(B14,#REF!,4,FALSE),"")</f>
        <v/>
      </c>
      <c r="F14" s="28" t="str">
        <f>IFERROR(IF(VLOOKUP(B14,#REF!,5,FALSE)="","Nvt.",HYPERLINK(VLOOKUP(B14,#REF!,5,FALSE),"Link")),"")</f>
        <v/>
      </c>
      <c r="G14" s="31" t="str">
        <f>IFERROR(VLOOKUP(B14,#REF!,11,FALSE),"")</f>
        <v/>
      </c>
      <c r="H14" s="22"/>
      <c r="I14" s="23"/>
      <c r="J14" s="12"/>
    </row>
    <row r="15" spans="2:10" ht="14.25" x14ac:dyDescent="0.2">
      <c r="B15" s="29">
        <f t="shared" si="0"/>
        <v>607</v>
      </c>
      <c r="C15" s="12"/>
      <c r="D15" s="20" t="str">
        <f>IFERROR(VLOOKUP(B15,#REF!,3,FALSE),"")</f>
        <v/>
      </c>
      <c r="E15" s="20" t="str">
        <f>IFERROR(VLOOKUP(B15,#REF!,4,FALSE),"")</f>
        <v/>
      </c>
      <c r="F15" s="28" t="str">
        <f>IFERROR(IF(VLOOKUP(B15,#REF!,5,FALSE)="","Nvt.",HYPERLINK(VLOOKUP(B15,#REF!,5,FALSE),"Link")),"")</f>
        <v/>
      </c>
      <c r="G15" s="31" t="str">
        <f>IFERROR(VLOOKUP(B15,#REF!,11,FALSE),"")</f>
        <v/>
      </c>
      <c r="H15" s="22"/>
      <c r="I15" s="23"/>
      <c r="J15" s="12"/>
    </row>
    <row r="16" spans="2:10" ht="14.25" x14ac:dyDescent="0.2">
      <c r="B16" s="29">
        <f t="shared" si="0"/>
        <v>608</v>
      </c>
      <c r="C16" s="12"/>
      <c r="D16" s="20" t="str">
        <f>IFERROR(VLOOKUP(B16,#REF!,3,FALSE),"")</f>
        <v/>
      </c>
      <c r="E16" s="20" t="str">
        <f>IFERROR(VLOOKUP(B16,#REF!,4,FALSE),"")</f>
        <v/>
      </c>
      <c r="F16" s="28" t="str">
        <f>IFERROR(IF(VLOOKUP(B16,#REF!,5,FALSE)="","Nvt.",HYPERLINK(VLOOKUP(B16,#REF!,5,FALSE),"Link")),"")</f>
        <v/>
      </c>
      <c r="G16" s="31" t="str">
        <f>IFERROR(VLOOKUP(B16,#REF!,11,FALSE),"")</f>
        <v/>
      </c>
      <c r="H16" s="22"/>
      <c r="I16" s="23"/>
      <c r="J16" s="12"/>
    </row>
    <row r="17" spans="2:10" ht="14.25" x14ac:dyDescent="0.2">
      <c r="B17" s="29">
        <f t="shared" si="0"/>
        <v>609</v>
      </c>
      <c r="C17" s="12"/>
      <c r="D17" s="20" t="str">
        <f>IFERROR(VLOOKUP(B17,#REF!,3,FALSE),"")</f>
        <v/>
      </c>
      <c r="E17" s="20" t="str">
        <f>IFERROR(VLOOKUP(B17,#REF!,4,FALSE),"")</f>
        <v/>
      </c>
      <c r="F17" s="28" t="str">
        <f>IFERROR(IF(VLOOKUP(B17,#REF!,5,FALSE)="","Nvt.",HYPERLINK(VLOOKUP(B17,#REF!,5,FALSE),"Link")),"")</f>
        <v/>
      </c>
      <c r="G17" s="31" t="str">
        <f>IFERROR(VLOOKUP(B17,#REF!,11,FALSE),"")</f>
        <v/>
      </c>
      <c r="H17" s="22"/>
      <c r="I17" s="23"/>
      <c r="J17" s="12"/>
    </row>
    <row r="18" spans="2:10" ht="14.25" x14ac:dyDescent="0.2">
      <c r="B18" s="29">
        <f t="shared" si="0"/>
        <v>610</v>
      </c>
      <c r="C18" s="12"/>
      <c r="D18" s="20" t="str">
        <f>IFERROR(VLOOKUP(B18,#REF!,3,FALSE),"")</f>
        <v/>
      </c>
      <c r="E18" s="20" t="str">
        <f>IFERROR(VLOOKUP(B18,#REF!,4,FALSE),"")</f>
        <v/>
      </c>
      <c r="F18" s="28" t="str">
        <f>IFERROR(IF(VLOOKUP(B18,#REF!,5,FALSE)="","Nvt.",HYPERLINK(VLOOKUP(B18,#REF!,5,FALSE),"Link")),"")</f>
        <v/>
      </c>
      <c r="G18" s="31" t="str">
        <f>IFERROR(VLOOKUP(B18,#REF!,11,FALSE),"")</f>
        <v/>
      </c>
      <c r="H18" s="22"/>
      <c r="I18" s="23"/>
      <c r="J18" s="12"/>
    </row>
    <row r="19" spans="2:10" ht="14.25" x14ac:dyDescent="0.2">
      <c r="B19" s="29">
        <f t="shared" si="0"/>
        <v>611</v>
      </c>
      <c r="C19" s="12"/>
      <c r="D19" s="20" t="str">
        <f>IFERROR(VLOOKUP(B19,#REF!,3,FALSE),"")</f>
        <v/>
      </c>
      <c r="E19" s="20" t="str">
        <f>IFERROR(VLOOKUP(B19,#REF!,4,FALSE),"")</f>
        <v/>
      </c>
      <c r="F19" s="28" t="str">
        <f>IFERROR(IF(VLOOKUP(B19,#REF!,5,FALSE)="","Nvt.",HYPERLINK(VLOOKUP(B19,#REF!,5,FALSE),"Link")),"")</f>
        <v/>
      </c>
      <c r="G19" s="31" t="str">
        <f>IFERROR(VLOOKUP(B19,#REF!,11,FALSE),"")</f>
        <v/>
      </c>
      <c r="H19" s="22"/>
      <c r="I19" s="23"/>
      <c r="J19" s="12"/>
    </row>
    <row r="20" spans="2:10" ht="14.25" x14ac:dyDescent="0.2">
      <c r="B20" s="29">
        <f t="shared" si="0"/>
        <v>612</v>
      </c>
      <c r="C20" s="12"/>
      <c r="D20" s="20" t="str">
        <f>IFERROR(VLOOKUP(B20,#REF!,3,FALSE),"")</f>
        <v/>
      </c>
      <c r="E20" s="20" t="str">
        <f>IFERROR(VLOOKUP(B20,#REF!,4,FALSE),"")</f>
        <v/>
      </c>
      <c r="F20" s="28" t="str">
        <f>IFERROR(IF(VLOOKUP(B20,#REF!,5,FALSE)="","Nvt.",HYPERLINK(VLOOKUP(B20,#REF!,5,FALSE),"Link")),"")</f>
        <v/>
      </c>
      <c r="G20" s="31" t="str">
        <f>IFERROR(VLOOKUP(B20,#REF!,11,FALSE),"")</f>
        <v/>
      </c>
      <c r="H20" s="22"/>
      <c r="I20" s="23"/>
      <c r="J20" s="12"/>
    </row>
    <row r="21" spans="2:10" ht="14.25" x14ac:dyDescent="0.2">
      <c r="B21" s="29">
        <f t="shared" si="0"/>
        <v>613</v>
      </c>
      <c r="C21" s="12"/>
      <c r="D21" s="20" t="str">
        <f>IFERROR(VLOOKUP(B21,#REF!,3,FALSE),"")</f>
        <v/>
      </c>
      <c r="E21" s="20" t="str">
        <f>IFERROR(VLOOKUP(B21,#REF!,4,FALSE),"")</f>
        <v/>
      </c>
      <c r="F21" s="28" t="str">
        <f>IFERROR(IF(VLOOKUP(B21,#REF!,5,FALSE)="","Nvt.",HYPERLINK(VLOOKUP(B21,#REF!,5,FALSE),"Link")),"")</f>
        <v/>
      </c>
      <c r="G21" s="31" t="str">
        <f>IFERROR(VLOOKUP(B21,#REF!,11,FALSE),"")</f>
        <v/>
      </c>
      <c r="H21" s="22"/>
      <c r="I21" s="23"/>
      <c r="J21" s="12"/>
    </row>
    <row r="22" spans="2:10" ht="14.25" x14ac:dyDescent="0.2">
      <c r="B22" s="29">
        <f t="shared" si="0"/>
        <v>614</v>
      </c>
      <c r="C22" s="12"/>
      <c r="D22" s="20" t="str">
        <f>IFERROR(VLOOKUP(B22,#REF!,3,FALSE),"")</f>
        <v/>
      </c>
      <c r="E22" s="20" t="str">
        <f>IFERROR(VLOOKUP(B22,#REF!,4,FALSE),"")</f>
        <v/>
      </c>
      <c r="F22" s="28" t="str">
        <f>IFERROR(IF(VLOOKUP(B22,#REF!,5,FALSE)="","Nvt.",HYPERLINK(VLOOKUP(B22,#REF!,5,FALSE),"Link")),"")</f>
        <v/>
      </c>
      <c r="G22" s="31" t="str">
        <f>IFERROR(VLOOKUP(B22,#REF!,11,FALSE),"")</f>
        <v/>
      </c>
      <c r="H22" s="22"/>
      <c r="I22" s="23"/>
      <c r="J22" s="12"/>
    </row>
    <row r="23" spans="2:10" ht="14.25" x14ac:dyDescent="0.2">
      <c r="B23" s="29">
        <f t="shared" si="0"/>
        <v>615</v>
      </c>
      <c r="C23" s="12"/>
      <c r="D23" s="20" t="str">
        <f>IFERROR(VLOOKUP(B23,#REF!,3,FALSE),"")</f>
        <v/>
      </c>
      <c r="E23" s="20" t="str">
        <f>IFERROR(VLOOKUP(B23,#REF!,4,FALSE),"")</f>
        <v/>
      </c>
      <c r="F23" s="28" t="str">
        <f>IFERROR(IF(VLOOKUP(B23,#REF!,5,FALSE)="","Nvt.",HYPERLINK(VLOOKUP(B23,#REF!,5,FALSE),"Link")),"")</f>
        <v/>
      </c>
      <c r="G23" s="31" t="str">
        <f>IFERROR(VLOOKUP(B23,#REF!,11,FALSE),"")</f>
        <v/>
      </c>
      <c r="H23" s="22"/>
      <c r="I23" s="23"/>
      <c r="J23" s="12"/>
    </row>
    <row r="24" spans="2:10" ht="14.25" x14ac:dyDescent="0.2">
      <c r="B24" s="29">
        <f t="shared" si="0"/>
        <v>616</v>
      </c>
      <c r="C24" s="12"/>
      <c r="D24" s="20" t="str">
        <f>IFERROR(VLOOKUP(B24,#REF!,3,FALSE),"")</f>
        <v/>
      </c>
      <c r="E24" s="20" t="str">
        <f>IFERROR(VLOOKUP(B24,#REF!,4,FALSE),"")</f>
        <v/>
      </c>
      <c r="F24" s="28" t="str">
        <f>IFERROR(IF(VLOOKUP(B24,#REF!,5,FALSE)="","Nvt.",HYPERLINK(VLOOKUP(B24,#REF!,5,FALSE),"Link")),"")</f>
        <v/>
      </c>
      <c r="G24" s="31" t="str">
        <f>IFERROR(VLOOKUP(B24,#REF!,11,FALSE),"")</f>
        <v/>
      </c>
      <c r="H24" s="22"/>
      <c r="I24" s="23"/>
      <c r="J24" s="12"/>
    </row>
    <row r="25" spans="2:10" ht="14.25" x14ac:dyDescent="0.2">
      <c r="B25" s="29">
        <f t="shared" si="0"/>
        <v>617</v>
      </c>
      <c r="C25" s="12"/>
      <c r="D25" s="20" t="str">
        <f>IFERROR(VLOOKUP(B25,#REF!,3,FALSE),"")</f>
        <v/>
      </c>
      <c r="E25" s="20" t="str">
        <f>IFERROR(VLOOKUP(B25,#REF!,4,FALSE),"")</f>
        <v/>
      </c>
      <c r="F25" s="28" t="str">
        <f>IFERROR(IF(VLOOKUP(B25,#REF!,5,FALSE)="","Nvt.",HYPERLINK(VLOOKUP(B25,#REF!,5,FALSE),"Link")),"")</f>
        <v/>
      </c>
      <c r="G25" s="31" t="str">
        <f>IFERROR(VLOOKUP(B25,#REF!,11,FALSE),"")</f>
        <v/>
      </c>
      <c r="H25" s="22"/>
      <c r="I25" s="23"/>
      <c r="J25" s="12"/>
    </row>
    <row r="26" spans="2:10" ht="14.25" x14ac:dyDescent="0.2">
      <c r="B26" s="29">
        <f t="shared" si="0"/>
        <v>618</v>
      </c>
      <c r="C26" s="12"/>
      <c r="D26" s="20" t="str">
        <f>IFERROR(VLOOKUP(B26,#REF!,3,FALSE),"")</f>
        <v/>
      </c>
      <c r="E26" s="20" t="str">
        <f>IFERROR(VLOOKUP(B26,#REF!,4,FALSE),"")</f>
        <v/>
      </c>
      <c r="F26" s="28" t="str">
        <f>IFERROR(IF(VLOOKUP(B26,#REF!,5,FALSE)="","Nvt.",HYPERLINK(VLOOKUP(B26,#REF!,5,FALSE),"Link")),"")</f>
        <v/>
      </c>
      <c r="G26" s="31" t="str">
        <f>IFERROR(VLOOKUP(B26,#REF!,11,FALSE),"")</f>
        <v/>
      </c>
      <c r="H26" s="22"/>
      <c r="I26" s="23"/>
      <c r="J26" s="12"/>
    </row>
    <row r="27" spans="2:10" ht="14.25" x14ac:dyDescent="0.2">
      <c r="B27" s="29">
        <f t="shared" si="0"/>
        <v>619</v>
      </c>
      <c r="C27" s="12"/>
      <c r="D27" s="20" t="str">
        <f>IFERROR(VLOOKUP(B27,#REF!,3,FALSE),"")</f>
        <v/>
      </c>
      <c r="E27" s="20" t="str">
        <f>IFERROR(VLOOKUP(B27,#REF!,4,FALSE),"")</f>
        <v/>
      </c>
      <c r="F27" s="28" t="str">
        <f>IFERROR(IF(VLOOKUP(B27,#REF!,5,FALSE)="","Nvt.",HYPERLINK(VLOOKUP(B27,#REF!,5,FALSE),"Link")),"")</f>
        <v/>
      </c>
      <c r="G27" s="31" t="str">
        <f>IFERROR(VLOOKUP(B27,#REF!,11,FALSE),"")</f>
        <v/>
      </c>
      <c r="H27" s="22"/>
      <c r="I27" s="23"/>
      <c r="J27" s="12"/>
    </row>
    <row r="28" spans="2:10" ht="14.25" x14ac:dyDescent="0.2">
      <c r="B28" s="29">
        <f t="shared" si="0"/>
        <v>620</v>
      </c>
      <c r="C28" s="12"/>
      <c r="D28" s="20" t="str">
        <f>IFERROR(VLOOKUP(B28,#REF!,3,FALSE),"")</f>
        <v/>
      </c>
      <c r="E28" s="20" t="str">
        <f>IFERROR(VLOOKUP(B28,#REF!,4,FALSE),"")</f>
        <v/>
      </c>
      <c r="F28" s="28" t="str">
        <f>IFERROR(IF(VLOOKUP(B28,#REF!,5,FALSE)="","Nvt.",HYPERLINK(VLOOKUP(B28,#REF!,5,FALSE),"Link")),"")</f>
        <v/>
      </c>
      <c r="G28" s="31" t="str">
        <f>IFERROR(VLOOKUP(B28,#REF!,11,FALSE),"")</f>
        <v/>
      </c>
      <c r="H28" s="22"/>
      <c r="I28" s="23"/>
      <c r="J28" s="12"/>
    </row>
    <row r="29" spans="2:10" ht="14.25" x14ac:dyDescent="0.2">
      <c r="B29" s="29">
        <f t="shared" si="0"/>
        <v>621</v>
      </c>
      <c r="C29" s="12"/>
      <c r="D29" s="20" t="str">
        <f>IFERROR(VLOOKUP(B29,#REF!,3,FALSE),"")</f>
        <v/>
      </c>
      <c r="E29" s="20" t="str">
        <f>IFERROR(VLOOKUP(B29,#REF!,4,FALSE),"")</f>
        <v/>
      </c>
      <c r="F29" s="28" t="str">
        <f>IFERROR(IF(VLOOKUP(B29,#REF!,5,FALSE)="","Nvt.",HYPERLINK(VLOOKUP(B29,#REF!,5,FALSE),"Link")),"")</f>
        <v/>
      </c>
      <c r="G29" s="31" t="str">
        <f>IFERROR(VLOOKUP(B29,#REF!,11,FALSE),"")</f>
        <v/>
      </c>
      <c r="H29" s="22"/>
      <c r="I29" s="23"/>
      <c r="J29" s="12"/>
    </row>
    <row r="30" spans="2:10" ht="14.25" x14ac:dyDescent="0.2">
      <c r="B30" s="29">
        <f t="shared" si="0"/>
        <v>622</v>
      </c>
      <c r="C30" s="12"/>
      <c r="D30" s="20" t="str">
        <f>IFERROR(VLOOKUP(B30,#REF!,3,FALSE),"")</f>
        <v/>
      </c>
      <c r="E30" s="20" t="str">
        <f>IFERROR(VLOOKUP(B30,#REF!,4,FALSE),"")</f>
        <v/>
      </c>
      <c r="F30" s="28" t="str">
        <f>IFERROR(IF(VLOOKUP(B30,#REF!,5,FALSE)="","Nvt.",HYPERLINK(VLOOKUP(B30,#REF!,5,FALSE),"Link")),"")</f>
        <v/>
      </c>
      <c r="G30" s="31" t="str">
        <f>IFERROR(VLOOKUP(B30,#REF!,11,FALSE),"")</f>
        <v/>
      </c>
      <c r="H30" s="22"/>
      <c r="I30" s="23"/>
      <c r="J30" s="12"/>
    </row>
    <row r="31" spans="2:10" ht="14.25" x14ac:dyDescent="0.2">
      <c r="B31" s="29">
        <f t="shared" si="0"/>
        <v>623</v>
      </c>
      <c r="C31" s="12"/>
      <c r="D31" s="20" t="str">
        <f>IFERROR(VLOOKUP(B31,#REF!,3,FALSE),"")</f>
        <v/>
      </c>
      <c r="E31" s="20" t="str">
        <f>IFERROR(VLOOKUP(B31,#REF!,4,FALSE),"")</f>
        <v/>
      </c>
      <c r="F31" s="28" t="str">
        <f>IFERROR(IF(VLOOKUP(B31,#REF!,5,FALSE)="","Nvt.",HYPERLINK(VLOOKUP(B31,#REF!,5,FALSE),"Link")),"")</f>
        <v/>
      </c>
      <c r="G31" s="31" t="str">
        <f>IFERROR(VLOOKUP(B31,#REF!,11,FALSE),"")</f>
        <v/>
      </c>
      <c r="H31" s="22"/>
      <c r="I31" s="23"/>
      <c r="J31" s="12"/>
    </row>
    <row r="32" spans="2:10" ht="14.25" x14ac:dyDescent="0.2">
      <c r="B32" s="29">
        <f t="shared" si="0"/>
        <v>624</v>
      </c>
      <c r="C32" s="12"/>
      <c r="D32" s="20" t="str">
        <f>IFERROR(VLOOKUP(B32,#REF!,3,FALSE),"")</f>
        <v/>
      </c>
      <c r="E32" s="20" t="str">
        <f>IFERROR(VLOOKUP(B32,#REF!,4,FALSE),"")</f>
        <v/>
      </c>
      <c r="F32" s="28" t="str">
        <f>IFERROR(IF(VLOOKUP(B32,#REF!,5,FALSE)="","Nvt.",HYPERLINK(VLOOKUP(B32,#REF!,5,FALSE),"Link")),"")</f>
        <v/>
      </c>
      <c r="G32" s="31" t="str">
        <f>IFERROR(VLOOKUP(B32,#REF!,11,FALSE),"")</f>
        <v/>
      </c>
      <c r="H32" s="22"/>
      <c r="I32" s="23"/>
      <c r="J32" s="12"/>
    </row>
    <row r="33" spans="2:10" ht="14.25" x14ac:dyDescent="0.2">
      <c r="B33" s="29">
        <f t="shared" si="0"/>
        <v>625</v>
      </c>
      <c r="C33" s="12"/>
      <c r="D33" s="20" t="str">
        <f>IFERROR(VLOOKUP(B33,#REF!,3,FALSE),"")</f>
        <v/>
      </c>
      <c r="E33" s="20" t="str">
        <f>IFERROR(VLOOKUP(B33,#REF!,4,FALSE),"")</f>
        <v/>
      </c>
      <c r="F33" s="28" t="str">
        <f>IFERROR(IF(VLOOKUP(B33,#REF!,5,FALSE)="","Nvt.",HYPERLINK(VLOOKUP(B33,#REF!,5,FALSE),"Link")),"")</f>
        <v/>
      </c>
      <c r="G33" s="31" t="str">
        <f>IFERROR(VLOOKUP(B33,#REF!,11,FALSE),"")</f>
        <v/>
      </c>
      <c r="H33" s="22"/>
      <c r="I33" s="23"/>
      <c r="J33" s="12"/>
    </row>
    <row r="34" spans="2:10" ht="14.25" x14ac:dyDescent="0.2">
      <c r="B34" s="29">
        <f t="shared" si="0"/>
        <v>626</v>
      </c>
      <c r="C34" s="12"/>
      <c r="D34" s="20" t="str">
        <f>IFERROR(VLOOKUP(B34,#REF!,3,FALSE),"")</f>
        <v/>
      </c>
      <c r="E34" s="20" t="str">
        <f>IFERROR(VLOOKUP(B34,#REF!,4,FALSE),"")</f>
        <v/>
      </c>
      <c r="F34" s="28" t="str">
        <f>IFERROR(IF(VLOOKUP(B34,#REF!,5,FALSE)="","Nvt.",HYPERLINK(VLOOKUP(B34,#REF!,5,FALSE),"Link")),"")</f>
        <v/>
      </c>
      <c r="G34" s="31" t="str">
        <f>IFERROR(VLOOKUP(B34,#REF!,11,FALSE),"")</f>
        <v/>
      </c>
      <c r="H34" s="22"/>
      <c r="I34" s="23"/>
      <c r="J34" s="12"/>
    </row>
    <row r="35" spans="2:10" ht="14.25" x14ac:dyDescent="0.2">
      <c r="B35" s="29">
        <f t="shared" si="0"/>
        <v>627</v>
      </c>
      <c r="C35" s="12"/>
      <c r="D35" s="20" t="str">
        <f>IFERROR(VLOOKUP(B35,#REF!,3,FALSE),"")</f>
        <v/>
      </c>
      <c r="E35" s="20" t="str">
        <f>IFERROR(VLOOKUP(B35,#REF!,4,FALSE),"")</f>
        <v/>
      </c>
      <c r="F35" s="28" t="str">
        <f>IFERROR(IF(VLOOKUP(B35,#REF!,5,FALSE)="","Nvt.",HYPERLINK(VLOOKUP(B35,#REF!,5,FALSE),"Link")),"")</f>
        <v/>
      </c>
      <c r="G35" s="31" t="str">
        <f>IFERROR(VLOOKUP(B35,#REF!,11,FALSE),"")</f>
        <v/>
      </c>
      <c r="H35" s="22"/>
      <c r="I35" s="23"/>
      <c r="J35" s="12"/>
    </row>
    <row r="36" spans="2:10" ht="14.25" x14ac:dyDescent="0.2">
      <c r="B36" s="29">
        <f t="shared" si="0"/>
        <v>628</v>
      </c>
      <c r="C36" s="12"/>
      <c r="D36" s="20" t="str">
        <f>IFERROR(VLOOKUP(B36,#REF!,3,FALSE),"")</f>
        <v/>
      </c>
      <c r="E36" s="20" t="str">
        <f>IFERROR(VLOOKUP(B36,#REF!,4,FALSE),"")</f>
        <v/>
      </c>
      <c r="F36" s="28" t="str">
        <f>IFERROR(IF(VLOOKUP(B36,#REF!,5,FALSE)="","Nvt.",HYPERLINK(VLOOKUP(B36,#REF!,5,FALSE),"Link")),"")</f>
        <v/>
      </c>
      <c r="G36" s="31" t="str">
        <f>IFERROR(VLOOKUP(B36,#REF!,11,FALSE),"")</f>
        <v/>
      </c>
      <c r="H36" s="22"/>
      <c r="I36" s="23"/>
      <c r="J36" s="12"/>
    </row>
    <row r="37" spans="2:10" ht="14.25" x14ac:dyDescent="0.2">
      <c r="B37" s="29">
        <f t="shared" si="0"/>
        <v>629</v>
      </c>
      <c r="C37" s="12"/>
      <c r="D37" s="20" t="str">
        <f>IFERROR(VLOOKUP(B37,#REF!,3,FALSE),"")</f>
        <v/>
      </c>
      <c r="E37" s="20" t="str">
        <f>IFERROR(VLOOKUP(B37,#REF!,4,FALSE),"")</f>
        <v/>
      </c>
      <c r="F37" s="28" t="str">
        <f>IFERROR(IF(VLOOKUP(B37,#REF!,5,FALSE)="","Nvt.",HYPERLINK(VLOOKUP(B37,#REF!,5,FALSE),"Link")),"")</f>
        <v/>
      </c>
      <c r="G37" s="31" t="str">
        <f>IFERROR(VLOOKUP(B37,#REF!,11,FALSE),"")</f>
        <v/>
      </c>
      <c r="H37" s="22"/>
      <c r="I37" s="23"/>
      <c r="J37" s="12"/>
    </row>
    <row r="38" spans="2:10" ht="14.25" x14ac:dyDescent="0.2">
      <c r="B38" s="29">
        <f t="shared" si="0"/>
        <v>630</v>
      </c>
      <c r="C38" s="12"/>
      <c r="D38" s="20" t="str">
        <f>IFERROR(VLOOKUP(B38,#REF!,3,FALSE),"")</f>
        <v/>
      </c>
      <c r="E38" s="20" t="str">
        <f>IFERROR(VLOOKUP(B38,#REF!,4,FALSE),"")</f>
        <v/>
      </c>
      <c r="F38" s="28" t="str">
        <f>IFERROR(IF(VLOOKUP(B38,#REF!,5,FALSE)="","Nvt.",HYPERLINK(VLOOKUP(B38,#REF!,5,FALSE),"Link")),"")</f>
        <v/>
      </c>
      <c r="G38" s="31" t="str">
        <f>IFERROR(VLOOKUP(B38,#REF!,11,FALSE),"")</f>
        <v/>
      </c>
      <c r="H38" s="22"/>
      <c r="I38" s="23"/>
      <c r="J38" s="12"/>
    </row>
    <row r="39" spans="2:10" ht="14.25" x14ac:dyDescent="0.2">
      <c r="B39" s="29">
        <f t="shared" si="0"/>
        <v>631</v>
      </c>
      <c r="C39" s="12"/>
      <c r="D39" s="20" t="str">
        <f>IFERROR(VLOOKUP(B39,#REF!,3,FALSE),"")</f>
        <v/>
      </c>
      <c r="E39" s="20" t="str">
        <f>IFERROR(VLOOKUP(B39,#REF!,4,FALSE),"")</f>
        <v/>
      </c>
      <c r="F39" s="28" t="str">
        <f>IFERROR(IF(VLOOKUP(B39,#REF!,5,FALSE)="","Nvt.",HYPERLINK(VLOOKUP(B39,#REF!,5,FALSE),"Link")),"")</f>
        <v/>
      </c>
      <c r="G39" s="31" t="str">
        <f>IFERROR(VLOOKUP(B39,#REF!,11,FALSE),"")</f>
        <v/>
      </c>
      <c r="H39" s="22"/>
      <c r="I39" s="23"/>
      <c r="J39" s="12"/>
    </row>
    <row r="40" spans="2:10" ht="14.25" x14ac:dyDescent="0.2">
      <c r="B40" s="29">
        <f t="shared" si="0"/>
        <v>632</v>
      </c>
      <c r="C40" s="12"/>
      <c r="D40" s="20" t="str">
        <f>IFERROR(VLOOKUP(B40,#REF!,3,FALSE),"")</f>
        <v/>
      </c>
      <c r="E40" s="20" t="str">
        <f>IFERROR(VLOOKUP(B40,#REF!,4,FALSE),"")</f>
        <v/>
      </c>
      <c r="F40" s="28" t="str">
        <f>IFERROR(IF(VLOOKUP(B40,#REF!,5,FALSE)="","Nvt.",HYPERLINK(VLOOKUP(B40,#REF!,5,FALSE),"Link")),"")</f>
        <v/>
      </c>
      <c r="G40" s="31" t="str">
        <f>IFERROR(VLOOKUP(B40,#REF!,11,FALSE),"")</f>
        <v/>
      </c>
      <c r="H40" s="22"/>
      <c r="I40" s="23"/>
      <c r="J40" s="12"/>
    </row>
    <row r="41" spans="2:10" ht="14.25" x14ac:dyDescent="0.2">
      <c r="B41" s="29">
        <f t="shared" si="0"/>
        <v>633</v>
      </c>
      <c r="C41" s="12"/>
      <c r="D41" s="20" t="str">
        <f>IFERROR(VLOOKUP(B41,#REF!,3,FALSE),"")</f>
        <v/>
      </c>
      <c r="E41" s="20" t="str">
        <f>IFERROR(VLOOKUP(B41,#REF!,4,FALSE),"")</f>
        <v/>
      </c>
      <c r="F41" s="28" t="str">
        <f>IFERROR(IF(VLOOKUP(B41,#REF!,5,FALSE)="","Nvt.",HYPERLINK(VLOOKUP(B41,#REF!,5,FALSE),"Link")),"")</f>
        <v/>
      </c>
      <c r="G41" s="31" t="str">
        <f>IFERROR(VLOOKUP(B41,#REF!,11,FALSE),"")</f>
        <v/>
      </c>
      <c r="H41" s="22"/>
      <c r="I41" s="23"/>
      <c r="J41" s="12"/>
    </row>
    <row r="42" spans="2:10" ht="14.25" x14ac:dyDescent="0.2">
      <c r="B42" s="29">
        <f t="shared" si="0"/>
        <v>634</v>
      </c>
      <c r="C42" s="12"/>
      <c r="D42" s="20" t="str">
        <f>IFERROR(VLOOKUP(B42,#REF!,3,FALSE),"")</f>
        <v/>
      </c>
      <c r="E42" s="20" t="str">
        <f>IFERROR(VLOOKUP(B42,#REF!,4,FALSE),"")</f>
        <v/>
      </c>
      <c r="F42" s="28" t="str">
        <f>IFERROR(IF(VLOOKUP(B42,#REF!,5,FALSE)="","Nvt.",HYPERLINK(VLOOKUP(B42,#REF!,5,FALSE),"Link")),"")</f>
        <v/>
      </c>
      <c r="G42" s="31" t="str">
        <f>IFERROR(VLOOKUP(B42,#REF!,11,FALSE),"")</f>
        <v/>
      </c>
      <c r="H42" s="22"/>
      <c r="I42" s="23"/>
      <c r="J42" s="12"/>
    </row>
    <row r="43" spans="2:10" ht="14.25" x14ac:dyDescent="0.2">
      <c r="B43" s="29">
        <f t="shared" si="0"/>
        <v>635</v>
      </c>
      <c r="C43" s="12"/>
      <c r="D43" s="20" t="str">
        <f>IFERROR(VLOOKUP(B43,#REF!,3,FALSE),"")</f>
        <v/>
      </c>
      <c r="E43" s="20" t="str">
        <f>IFERROR(VLOOKUP(B43,#REF!,4,FALSE),"")</f>
        <v/>
      </c>
      <c r="F43" s="28" t="str">
        <f>IFERROR(IF(VLOOKUP(B43,#REF!,5,FALSE)="","Nvt.",HYPERLINK(VLOOKUP(B43,#REF!,5,FALSE),"Link")),"")</f>
        <v/>
      </c>
      <c r="G43" s="31" t="str">
        <f>IFERROR(VLOOKUP(B43,#REF!,11,FALSE),"")</f>
        <v/>
      </c>
      <c r="H43" s="22"/>
      <c r="I43" s="23"/>
      <c r="J43" s="12"/>
    </row>
    <row r="44" spans="2:10" ht="14.25" x14ac:dyDescent="0.2">
      <c r="B44" s="29">
        <f t="shared" si="0"/>
        <v>636</v>
      </c>
      <c r="C44" s="12"/>
      <c r="D44" s="20" t="str">
        <f>IFERROR(VLOOKUP(B44,#REF!,3,FALSE),"")</f>
        <v/>
      </c>
      <c r="E44" s="20" t="str">
        <f>IFERROR(VLOOKUP(B44,#REF!,4,FALSE),"")</f>
        <v/>
      </c>
      <c r="F44" s="28" t="str">
        <f>IFERROR(IF(VLOOKUP(B44,#REF!,5,FALSE)="","Nvt.",HYPERLINK(VLOOKUP(B44,#REF!,5,FALSE),"Link")),"")</f>
        <v/>
      </c>
      <c r="G44" s="31" t="str">
        <f>IFERROR(VLOOKUP(B44,#REF!,11,FALSE),"")</f>
        <v/>
      </c>
      <c r="H44" s="22"/>
      <c r="I44" s="23"/>
      <c r="J44" s="12"/>
    </row>
    <row r="45" spans="2:10" ht="14.25" x14ac:dyDescent="0.2">
      <c r="B45" s="29">
        <f t="shared" si="0"/>
        <v>637</v>
      </c>
      <c r="C45" s="12"/>
      <c r="D45" s="20" t="str">
        <f>IFERROR(VLOOKUP(B45,#REF!,3,FALSE),"")</f>
        <v/>
      </c>
      <c r="E45" s="20" t="str">
        <f>IFERROR(VLOOKUP(B45,#REF!,4,FALSE),"")</f>
        <v/>
      </c>
      <c r="F45" s="28" t="str">
        <f>IFERROR(IF(VLOOKUP(B45,#REF!,5,FALSE)="","Nvt.",HYPERLINK(VLOOKUP(B45,#REF!,5,FALSE),"Link")),"")</f>
        <v/>
      </c>
      <c r="G45" s="31" t="str">
        <f>IFERROR(VLOOKUP(B45,#REF!,11,FALSE),"")</f>
        <v/>
      </c>
      <c r="H45" s="22"/>
      <c r="I45" s="23"/>
      <c r="J45" s="12"/>
    </row>
    <row r="46" spans="2:10" ht="14.25" x14ac:dyDescent="0.2">
      <c r="B46" s="29">
        <f t="shared" si="0"/>
        <v>638</v>
      </c>
      <c r="C46" s="12"/>
      <c r="D46" s="20" t="str">
        <f>IFERROR(VLOOKUP(B46,#REF!,3,FALSE),"")</f>
        <v/>
      </c>
      <c r="E46" s="20" t="str">
        <f>IFERROR(VLOOKUP(B46,#REF!,4,FALSE),"")</f>
        <v/>
      </c>
      <c r="F46" s="28" t="str">
        <f>IFERROR(IF(VLOOKUP(B46,#REF!,5,FALSE)="","Nvt.",HYPERLINK(VLOOKUP(B46,#REF!,5,FALSE),"Link")),"")</f>
        <v/>
      </c>
      <c r="G46" s="31" t="str">
        <f>IFERROR(VLOOKUP(B46,#REF!,11,FALSE),"")</f>
        <v/>
      </c>
      <c r="H46" s="22"/>
      <c r="I46" s="23"/>
      <c r="J46" s="12"/>
    </row>
    <row r="47" spans="2:10" ht="14.25" x14ac:dyDescent="0.2">
      <c r="B47" s="29">
        <f t="shared" si="0"/>
        <v>639</v>
      </c>
      <c r="C47" s="12"/>
      <c r="D47" s="20" t="str">
        <f>IFERROR(VLOOKUP(B47,#REF!,3,FALSE),"")</f>
        <v/>
      </c>
      <c r="E47" s="20" t="str">
        <f>IFERROR(VLOOKUP(B47,#REF!,4,FALSE),"")</f>
        <v/>
      </c>
      <c r="F47" s="28" t="str">
        <f>IFERROR(IF(VLOOKUP(B47,#REF!,5,FALSE)="","Nvt.",HYPERLINK(VLOOKUP(B47,#REF!,5,FALSE),"Link")),"")</f>
        <v/>
      </c>
      <c r="G47" s="31" t="str">
        <f>IFERROR(VLOOKUP(B47,#REF!,11,FALSE),"")</f>
        <v/>
      </c>
      <c r="H47" s="22"/>
      <c r="I47" s="23"/>
      <c r="J47" s="12"/>
    </row>
    <row r="48" spans="2:10" ht="14.25" x14ac:dyDescent="0.2">
      <c r="B48" s="29">
        <f t="shared" si="0"/>
        <v>640</v>
      </c>
      <c r="C48" s="12"/>
      <c r="D48" s="20" t="str">
        <f>IFERROR(VLOOKUP(B48,#REF!,3,FALSE),"")</f>
        <v/>
      </c>
      <c r="E48" s="20" t="str">
        <f>IFERROR(VLOOKUP(B48,#REF!,4,FALSE),"")</f>
        <v/>
      </c>
      <c r="F48" s="28" t="str">
        <f>IFERROR(IF(VLOOKUP(B48,#REF!,5,FALSE)="","Nvt.",HYPERLINK(VLOOKUP(B48,#REF!,5,FALSE),"Link")),"")</f>
        <v/>
      </c>
      <c r="G48" s="31" t="str">
        <f>IFERROR(VLOOKUP(B48,#REF!,11,FALSE),"")</f>
        <v/>
      </c>
      <c r="H48" s="22"/>
      <c r="I48" s="23"/>
      <c r="J48" s="12"/>
    </row>
    <row r="49" spans="2:10" ht="14.25" x14ac:dyDescent="0.2">
      <c r="B49" s="29">
        <f t="shared" si="0"/>
        <v>641</v>
      </c>
      <c r="C49" s="12"/>
      <c r="D49" s="20" t="str">
        <f>IFERROR(VLOOKUP(B49,#REF!,3,FALSE),"")</f>
        <v/>
      </c>
      <c r="E49" s="20" t="str">
        <f>IFERROR(VLOOKUP(B49,#REF!,4,FALSE),"")</f>
        <v/>
      </c>
      <c r="F49" s="28" t="str">
        <f>IFERROR(IF(VLOOKUP(B49,#REF!,5,FALSE)="","Nvt.",HYPERLINK(VLOOKUP(B49,#REF!,5,FALSE),"Link")),"")</f>
        <v/>
      </c>
      <c r="G49" s="31" t="str">
        <f>IFERROR(VLOOKUP(B49,#REF!,11,FALSE),"")</f>
        <v/>
      </c>
      <c r="H49" s="22"/>
      <c r="I49" s="23"/>
      <c r="J49" s="12"/>
    </row>
    <row r="50" spans="2:10" ht="14.25" x14ac:dyDescent="0.2">
      <c r="B50" s="29">
        <f t="shared" si="0"/>
        <v>642</v>
      </c>
      <c r="C50" s="12"/>
      <c r="D50" s="20" t="str">
        <f>IFERROR(VLOOKUP(B50,#REF!,3,FALSE),"")</f>
        <v/>
      </c>
      <c r="E50" s="20" t="str">
        <f>IFERROR(VLOOKUP(B50,#REF!,4,FALSE),"")</f>
        <v/>
      </c>
      <c r="F50" s="28" t="str">
        <f>IFERROR(IF(VLOOKUP(B50,#REF!,5,FALSE)="","Nvt.",HYPERLINK(VLOOKUP(B50,#REF!,5,FALSE),"Link")),"")</f>
        <v/>
      </c>
      <c r="G50" s="31" t="str">
        <f>IFERROR(VLOOKUP(B50,#REF!,11,FALSE),"")</f>
        <v/>
      </c>
      <c r="H50" s="22"/>
      <c r="I50" s="23"/>
      <c r="J50" s="12"/>
    </row>
    <row r="51" spans="2:10" ht="14.25" x14ac:dyDescent="0.2">
      <c r="B51" s="29">
        <f t="shared" si="0"/>
        <v>643</v>
      </c>
      <c r="C51" s="12"/>
      <c r="D51" s="20" t="str">
        <f>IFERROR(VLOOKUP(B51,#REF!,3,FALSE),"")</f>
        <v/>
      </c>
      <c r="E51" s="20" t="str">
        <f>IFERROR(VLOOKUP(B51,#REF!,4,FALSE),"")</f>
        <v/>
      </c>
      <c r="F51" s="28" t="str">
        <f>IFERROR(IF(VLOOKUP(B51,#REF!,5,FALSE)="","Nvt.",HYPERLINK(VLOOKUP(B51,#REF!,5,FALSE),"Link")),"")</f>
        <v/>
      </c>
      <c r="G51" s="31" t="str">
        <f>IFERROR(VLOOKUP(B51,#REF!,11,FALSE),"")</f>
        <v/>
      </c>
      <c r="H51" s="22"/>
      <c r="I51" s="23"/>
      <c r="J51" s="12"/>
    </row>
    <row r="52" spans="2:10" ht="14.25" x14ac:dyDescent="0.2">
      <c r="B52" s="29">
        <f t="shared" si="0"/>
        <v>644</v>
      </c>
      <c r="C52" s="12"/>
      <c r="D52" s="20" t="str">
        <f>IFERROR(VLOOKUP(B52,#REF!,3,FALSE),"")</f>
        <v/>
      </c>
      <c r="E52" s="20" t="str">
        <f>IFERROR(VLOOKUP(B52,#REF!,4,FALSE),"")</f>
        <v/>
      </c>
      <c r="F52" s="28" t="str">
        <f>IFERROR(IF(VLOOKUP(B52,#REF!,5,FALSE)="","Nvt.",HYPERLINK(VLOOKUP(B52,#REF!,5,FALSE),"Link")),"")</f>
        <v/>
      </c>
      <c r="G52" s="31" t="str">
        <f>IFERROR(VLOOKUP(B52,#REF!,11,FALSE),"")</f>
        <v/>
      </c>
      <c r="H52" s="22"/>
      <c r="I52" s="23"/>
      <c r="J52" s="12"/>
    </row>
    <row r="53" spans="2:10" ht="14.25" x14ac:dyDescent="0.2">
      <c r="B53" s="29">
        <f t="shared" si="0"/>
        <v>645</v>
      </c>
      <c r="C53" s="12"/>
      <c r="D53" s="20" t="str">
        <f>IFERROR(VLOOKUP(B53,#REF!,3,FALSE),"")</f>
        <v/>
      </c>
      <c r="E53" s="20" t="str">
        <f>IFERROR(VLOOKUP(B53,#REF!,4,FALSE),"")</f>
        <v/>
      </c>
      <c r="F53" s="28" t="str">
        <f>IFERROR(IF(VLOOKUP(B53,#REF!,5,FALSE)="","Nvt.",HYPERLINK(VLOOKUP(B53,#REF!,5,FALSE),"Link")),"")</f>
        <v/>
      </c>
      <c r="G53" s="31" t="str">
        <f>IFERROR(VLOOKUP(B53,#REF!,11,FALSE),"")</f>
        <v/>
      </c>
      <c r="H53" s="22"/>
      <c r="I53" s="23"/>
      <c r="J53" s="12"/>
    </row>
    <row r="54" spans="2:10" ht="14.25" x14ac:dyDescent="0.2">
      <c r="B54" s="29">
        <f t="shared" si="0"/>
        <v>646</v>
      </c>
      <c r="C54" s="12"/>
      <c r="D54" s="20" t="str">
        <f>IFERROR(VLOOKUP(B54,#REF!,3,FALSE),"")</f>
        <v/>
      </c>
      <c r="E54" s="20" t="str">
        <f>IFERROR(VLOOKUP(B54,#REF!,4,FALSE),"")</f>
        <v/>
      </c>
      <c r="F54" s="28" t="str">
        <f>IFERROR(IF(VLOOKUP(B54,#REF!,5,FALSE)="","Nvt.",HYPERLINK(VLOOKUP(B54,#REF!,5,FALSE),"Link")),"")</f>
        <v/>
      </c>
      <c r="G54" s="31" t="str">
        <f>IFERROR(VLOOKUP(B54,#REF!,11,FALSE),"")</f>
        <v/>
      </c>
      <c r="H54" s="22"/>
      <c r="I54" s="23"/>
      <c r="J54" s="12"/>
    </row>
    <row r="55" spans="2:10" ht="14.25" x14ac:dyDescent="0.2">
      <c r="B55" s="29">
        <f t="shared" si="0"/>
        <v>647</v>
      </c>
      <c r="C55" s="12"/>
      <c r="D55" s="20" t="str">
        <f>IFERROR(VLOOKUP(B55,#REF!,3,FALSE),"")</f>
        <v/>
      </c>
      <c r="E55" s="20" t="str">
        <f>IFERROR(VLOOKUP(B55,#REF!,4,FALSE),"")</f>
        <v/>
      </c>
      <c r="F55" s="28" t="str">
        <f>IFERROR(IF(VLOOKUP(B55,#REF!,5,FALSE)="","Nvt.",HYPERLINK(VLOOKUP(B55,#REF!,5,FALSE),"Link")),"")</f>
        <v/>
      </c>
      <c r="G55" s="31" t="str">
        <f>IFERROR(VLOOKUP(B55,#REF!,11,FALSE),"")</f>
        <v/>
      </c>
      <c r="H55" s="22"/>
      <c r="I55" s="23"/>
      <c r="J55" s="12"/>
    </row>
    <row r="56" spans="2:10" ht="14.25" x14ac:dyDescent="0.2">
      <c r="B56" s="29">
        <f t="shared" si="0"/>
        <v>648</v>
      </c>
      <c r="C56" s="12"/>
      <c r="D56" s="20" t="str">
        <f>IFERROR(VLOOKUP(B56,#REF!,3,FALSE),"")</f>
        <v/>
      </c>
      <c r="E56" s="20" t="str">
        <f>IFERROR(VLOOKUP(B56,#REF!,4,FALSE),"")</f>
        <v/>
      </c>
      <c r="F56" s="28" t="str">
        <f>IFERROR(IF(VLOOKUP(B56,#REF!,5,FALSE)="","Nvt.",HYPERLINK(VLOOKUP(B56,#REF!,5,FALSE),"Link")),"")</f>
        <v/>
      </c>
      <c r="G56" s="31" t="str">
        <f>IFERROR(VLOOKUP(B56,#REF!,11,FALSE),"")</f>
        <v/>
      </c>
      <c r="H56" s="22"/>
      <c r="I56" s="23"/>
      <c r="J56" s="12"/>
    </row>
    <row r="57" spans="2:10" ht="14.25" x14ac:dyDescent="0.2">
      <c r="B57" s="29">
        <f t="shared" si="0"/>
        <v>649</v>
      </c>
      <c r="C57" s="12"/>
      <c r="D57" s="20" t="str">
        <f>IFERROR(VLOOKUP(B57,#REF!,3,FALSE),"")</f>
        <v/>
      </c>
      <c r="E57" s="20" t="str">
        <f>IFERROR(VLOOKUP(B57,#REF!,4,FALSE),"")</f>
        <v/>
      </c>
      <c r="F57" s="28" t="str">
        <f>IFERROR(IF(VLOOKUP(B57,#REF!,5,FALSE)="","Nvt.",HYPERLINK(VLOOKUP(B57,#REF!,5,FALSE),"Link")),"")</f>
        <v/>
      </c>
      <c r="G57" s="31" t="str">
        <f>IFERROR(VLOOKUP(B57,#REF!,11,FALSE),"")</f>
        <v/>
      </c>
      <c r="H57" s="22"/>
      <c r="I57" s="23"/>
      <c r="J57" s="12"/>
    </row>
    <row r="58" spans="2:10" ht="14.25" x14ac:dyDescent="0.2">
      <c r="B58" s="29">
        <f t="shared" si="0"/>
        <v>650</v>
      </c>
      <c r="C58" s="12"/>
      <c r="D58" s="20" t="str">
        <f>IFERROR(VLOOKUP(B58,#REF!,3,FALSE),"")</f>
        <v/>
      </c>
      <c r="E58" s="20" t="str">
        <f>IFERROR(VLOOKUP(B58,#REF!,4,FALSE),"")</f>
        <v/>
      </c>
      <c r="F58" s="28" t="str">
        <f>IFERROR(IF(VLOOKUP(B58,#REF!,5,FALSE)="","Nvt.",HYPERLINK(VLOOKUP(B58,#REF!,5,FALSE),"Link")),"")</f>
        <v/>
      </c>
      <c r="G58" s="31" t="str">
        <f>IFERROR(VLOOKUP(B58,#REF!,11,FALSE),"")</f>
        <v/>
      </c>
      <c r="H58" s="22"/>
      <c r="I58" s="23"/>
      <c r="J58" s="12"/>
    </row>
    <row r="59" spans="2:10" ht="14.25" x14ac:dyDescent="0.2">
      <c r="B59" s="29">
        <f t="shared" si="0"/>
        <v>651</v>
      </c>
      <c r="C59" s="12"/>
      <c r="D59" s="20" t="str">
        <f>IFERROR(VLOOKUP(B59,#REF!,3,FALSE),"")</f>
        <v/>
      </c>
      <c r="E59" s="20" t="str">
        <f>IFERROR(VLOOKUP(B59,#REF!,4,FALSE),"")</f>
        <v/>
      </c>
      <c r="F59" s="28" t="str">
        <f>IFERROR(IF(VLOOKUP(B59,#REF!,5,FALSE)="","Nvt.",HYPERLINK(VLOOKUP(B59,#REF!,5,FALSE),"Link")),"")</f>
        <v/>
      </c>
      <c r="G59" s="31" t="str">
        <f>IFERROR(VLOOKUP(B59,#REF!,11,FALSE),"")</f>
        <v/>
      </c>
      <c r="H59" s="22"/>
      <c r="I59" s="23"/>
      <c r="J59" s="12"/>
    </row>
    <row r="60" spans="2:10" ht="14.25" x14ac:dyDescent="0.2">
      <c r="B60" s="29">
        <f t="shared" si="0"/>
        <v>652</v>
      </c>
      <c r="C60" s="12"/>
      <c r="D60" s="20" t="str">
        <f>IFERROR(VLOOKUP(B60,#REF!,3,FALSE),"")</f>
        <v/>
      </c>
      <c r="E60" s="20" t="str">
        <f>IFERROR(VLOOKUP(B60,#REF!,4,FALSE),"")</f>
        <v/>
      </c>
      <c r="F60" s="28" t="str">
        <f>IFERROR(IF(VLOOKUP(B60,#REF!,5,FALSE)="","Nvt.",HYPERLINK(VLOOKUP(B60,#REF!,5,FALSE),"Link")),"")</f>
        <v/>
      </c>
      <c r="G60" s="31" t="str">
        <f>IFERROR(VLOOKUP(B60,#REF!,11,FALSE),"")</f>
        <v/>
      </c>
      <c r="H60" s="22"/>
      <c r="I60" s="23"/>
      <c r="J60" s="12"/>
    </row>
    <row r="61" spans="2:10" ht="14.25" x14ac:dyDescent="0.2">
      <c r="B61" s="29">
        <f t="shared" si="0"/>
        <v>653</v>
      </c>
      <c r="C61" s="12"/>
      <c r="D61" s="20" t="str">
        <f>IFERROR(VLOOKUP(B61,#REF!,3,FALSE),"")</f>
        <v/>
      </c>
      <c r="E61" s="20" t="str">
        <f>IFERROR(VLOOKUP(B61,#REF!,4,FALSE),"")</f>
        <v/>
      </c>
      <c r="F61" s="28" t="str">
        <f>IFERROR(IF(VLOOKUP(B61,#REF!,5,FALSE)="","Nvt.",HYPERLINK(VLOOKUP(B61,#REF!,5,FALSE),"Link")),"")</f>
        <v/>
      </c>
      <c r="G61" s="31" t="str">
        <f>IFERROR(VLOOKUP(B61,#REF!,11,FALSE),"")</f>
        <v/>
      </c>
      <c r="H61" s="22"/>
      <c r="I61" s="23"/>
      <c r="J61" s="12"/>
    </row>
    <row r="62" spans="2:10" ht="14.25" x14ac:dyDescent="0.2">
      <c r="B62" s="29">
        <f t="shared" si="0"/>
        <v>654</v>
      </c>
      <c r="C62" s="12"/>
      <c r="D62" s="20" t="str">
        <f>IFERROR(VLOOKUP(B62,#REF!,3,FALSE),"")</f>
        <v/>
      </c>
      <c r="E62" s="20" t="str">
        <f>IFERROR(VLOOKUP(B62,#REF!,4,FALSE),"")</f>
        <v/>
      </c>
      <c r="F62" s="28" t="str">
        <f>IFERROR(IF(VLOOKUP(B62,#REF!,5,FALSE)="","Nvt.",HYPERLINK(VLOOKUP(B62,#REF!,5,FALSE),"Link")),"")</f>
        <v/>
      </c>
      <c r="G62" s="31" t="str">
        <f>IFERROR(VLOOKUP(B62,#REF!,11,FALSE),"")</f>
        <v/>
      </c>
      <c r="H62" s="22"/>
      <c r="I62" s="23"/>
      <c r="J62" s="12"/>
    </row>
    <row r="63" spans="2:10" ht="14.25" x14ac:dyDescent="0.2">
      <c r="B63" s="29">
        <f t="shared" si="0"/>
        <v>655</v>
      </c>
      <c r="C63" s="12"/>
      <c r="D63" s="20" t="str">
        <f>IFERROR(VLOOKUP(B63,#REF!,3,FALSE),"")</f>
        <v/>
      </c>
      <c r="E63" s="20" t="str">
        <f>IFERROR(VLOOKUP(B63,#REF!,4,FALSE),"")</f>
        <v/>
      </c>
      <c r="F63" s="28" t="str">
        <f>IFERROR(IF(VLOOKUP(B63,#REF!,5,FALSE)="","Nvt.",HYPERLINK(VLOOKUP(B63,#REF!,5,FALSE),"Link")),"")</f>
        <v/>
      </c>
      <c r="G63" s="31" t="str">
        <f>IFERROR(VLOOKUP(B63,#REF!,11,FALSE),"")</f>
        <v/>
      </c>
      <c r="H63" s="22"/>
      <c r="I63" s="23"/>
      <c r="J63" s="12"/>
    </row>
    <row r="64" spans="2:10" ht="14.25" x14ac:dyDescent="0.2">
      <c r="B64" s="29">
        <f t="shared" si="0"/>
        <v>656</v>
      </c>
      <c r="C64" s="12"/>
      <c r="D64" s="20" t="str">
        <f>IFERROR(VLOOKUP(B64,#REF!,3,FALSE),"")</f>
        <v/>
      </c>
      <c r="E64" s="20" t="str">
        <f>IFERROR(VLOOKUP(B64,#REF!,4,FALSE),"")</f>
        <v/>
      </c>
      <c r="F64" s="28" t="str">
        <f>IFERROR(IF(VLOOKUP(B64,#REF!,5,FALSE)="","Nvt.",HYPERLINK(VLOOKUP(B64,#REF!,5,FALSE),"Link")),"")</f>
        <v/>
      </c>
      <c r="G64" s="31" t="str">
        <f>IFERROR(VLOOKUP(B64,#REF!,11,FALSE),"")</f>
        <v/>
      </c>
      <c r="H64" s="22"/>
      <c r="I64" s="23"/>
      <c r="J64" s="12"/>
    </row>
    <row r="65" spans="2:10" ht="14.25" x14ac:dyDescent="0.2">
      <c r="B65" s="29">
        <f t="shared" si="0"/>
        <v>657</v>
      </c>
      <c r="C65" s="12"/>
      <c r="D65" s="20" t="str">
        <f>IFERROR(VLOOKUP(B65,#REF!,3,FALSE),"")</f>
        <v/>
      </c>
      <c r="E65" s="20" t="str">
        <f>IFERROR(VLOOKUP(B65,#REF!,4,FALSE),"")</f>
        <v/>
      </c>
      <c r="F65" s="28" t="str">
        <f>IFERROR(IF(VLOOKUP(B65,#REF!,5,FALSE)="","Nvt.",HYPERLINK(VLOOKUP(B65,#REF!,5,FALSE),"Link")),"")</f>
        <v/>
      </c>
      <c r="G65" s="31" t="str">
        <f>IFERROR(VLOOKUP(B65,#REF!,11,FALSE),"")</f>
        <v/>
      </c>
      <c r="H65" s="22"/>
      <c r="I65" s="23"/>
      <c r="J65" s="12"/>
    </row>
    <row r="66" spans="2:10" ht="14.25" x14ac:dyDescent="0.2">
      <c r="B66" s="29">
        <f t="shared" si="0"/>
        <v>658</v>
      </c>
      <c r="C66" s="12"/>
      <c r="D66" s="20" t="str">
        <f>IFERROR(VLOOKUP(B66,#REF!,3,FALSE),"")</f>
        <v/>
      </c>
      <c r="E66" s="20" t="str">
        <f>IFERROR(VLOOKUP(B66,#REF!,4,FALSE),"")</f>
        <v/>
      </c>
      <c r="F66" s="28" t="str">
        <f>IFERROR(IF(VLOOKUP(B66,#REF!,5,FALSE)="","Nvt.",HYPERLINK(VLOOKUP(B66,#REF!,5,FALSE),"Link")),"")</f>
        <v/>
      </c>
      <c r="G66" s="31" t="str">
        <f>IFERROR(VLOOKUP(B66,#REF!,11,FALSE),"")</f>
        <v/>
      </c>
      <c r="H66" s="22"/>
      <c r="I66" s="23"/>
      <c r="J66" s="12"/>
    </row>
    <row r="67" spans="2:10" ht="14.25" x14ac:dyDescent="0.2">
      <c r="B67" s="29">
        <f t="shared" si="0"/>
        <v>659</v>
      </c>
      <c r="C67" s="12"/>
      <c r="D67" s="20" t="str">
        <f>IFERROR(VLOOKUP(B67,#REF!,3,FALSE),"")</f>
        <v/>
      </c>
      <c r="E67" s="20" t="str">
        <f>IFERROR(VLOOKUP(B67,#REF!,4,FALSE),"")</f>
        <v/>
      </c>
      <c r="F67" s="28" t="str">
        <f>IFERROR(IF(VLOOKUP(B67,#REF!,5,FALSE)="","Nvt.",HYPERLINK(VLOOKUP(B67,#REF!,5,FALSE),"Link")),"")</f>
        <v/>
      </c>
      <c r="G67" s="31" t="str">
        <f>IFERROR(VLOOKUP(B67,#REF!,11,FALSE),"")</f>
        <v/>
      </c>
      <c r="H67" s="22"/>
      <c r="I67" s="23"/>
      <c r="J67" s="12"/>
    </row>
    <row r="68" spans="2:10" ht="14.25" x14ac:dyDescent="0.2">
      <c r="B68" s="29">
        <f t="shared" si="0"/>
        <v>660</v>
      </c>
      <c r="C68" s="12"/>
      <c r="D68" s="20" t="str">
        <f>IFERROR(VLOOKUP(B68,#REF!,3,FALSE),"")</f>
        <v/>
      </c>
      <c r="E68" s="20" t="str">
        <f>IFERROR(VLOOKUP(B68,#REF!,4,FALSE),"")</f>
        <v/>
      </c>
      <c r="F68" s="28" t="str">
        <f>IFERROR(IF(VLOOKUP(B68,#REF!,5,FALSE)="","Nvt.",HYPERLINK(VLOOKUP(B68,#REF!,5,FALSE),"Link")),"")</f>
        <v/>
      </c>
      <c r="G68" s="31" t="str">
        <f>IFERROR(VLOOKUP(B68,#REF!,11,FALSE),"")</f>
        <v/>
      </c>
      <c r="H68" s="22"/>
      <c r="I68" s="23"/>
      <c r="J68" s="12"/>
    </row>
    <row r="69" spans="2:10" ht="14.25" x14ac:dyDescent="0.2">
      <c r="B69" s="29">
        <f t="shared" si="0"/>
        <v>661</v>
      </c>
      <c r="C69" s="12"/>
      <c r="D69" s="20" t="str">
        <f>IFERROR(VLOOKUP(B69,#REF!,3,FALSE),"")</f>
        <v/>
      </c>
      <c r="E69" s="20" t="str">
        <f>IFERROR(VLOOKUP(B69,#REF!,4,FALSE),"")</f>
        <v/>
      </c>
      <c r="F69" s="28" t="str">
        <f>IFERROR(IF(VLOOKUP(B69,#REF!,5,FALSE)="","Nvt.",HYPERLINK(VLOOKUP(B69,#REF!,5,FALSE),"Link")),"")</f>
        <v/>
      </c>
      <c r="G69" s="31" t="str">
        <f>IFERROR(VLOOKUP(B69,#REF!,11,FALSE),"")</f>
        <v/>
      </c>
      <c r="H69" s="22"/>
      <c r="I69" s="23"/>
      <c r="J69" s="12"/>
    </row>
    <row r="70" spans="2:10" ht="14.25" x14ac:dyDescent="0.2">
      <c r="B70" s="29">
        <f t="shared" si="0"/>
        <v>662</v>
      </c>
      <c r="C70" s="12"/>
      <c r="D70" s="20" t="str">
        <f>IFERROR(VLOOKUP(B70,#REF!,3,FALSE),"")</f>
        <v/>
      </c>
      <c r="E70" s="20" t="str">
        <f>IFERROR(VLOOKUP(B70,#REF!,4,FALSE),"")</f>
        <v/>
      </c>
      <c r="F70" s="28" t="str">
        <f>IFERROR(IF(VLOOKUP(B70,#REF!,5,FALSE)="","Nvt.",HYPERLINK(VLOOKUP(B70,#REF!,5,FALSE),"Link")),"")</f>
        <v/>
      </c>
      <c r="G70" s="31" t="str">
        <f>IFERROR(VLOOKUP(B70,#REF!,11,FALSE),"")</f>
        <v/>
      </c>
      <c r="H70" s="22"/>
      <c r="I70" s="23"/>
      <c r="J70" s="12"/>
    </row>
    <row r="71" spans="2:10" ht="14.25" x14ac:dyDescent="0.2">
      <c r="B71" s="29">
        <f t="shared" si="0"/>
        <v>663</v>
      </c>
      <c r="C71" s="12"/>
      <c r="D71" s="20" t="str">
        <f>IFERROR(VLOOKUP(B71,#REF!,3,FALSE),"")</f>
        <v/>
      </c>
      <c r="E71" s="20" t="str">
        <f>IFERROR(VLOOKUP(B71,#REF!,4,FALSE),"")</f>
        <v/>
      </c>
      <c r="F71" s="28" t="str">
        <f>IFERROR(IF(VLOOKUP(B71,#REF!,5,FALSE)="","Nvt.",HYPERLINK(VLOOKUP(B71,#REF!,5,FALSE),"Link")),"")</f>
        <v/>
      </c>
      <c r="G71" s="31" t="str">
        <f>IFERROR(VLOOKUP(B71,#REF!,11,FALSE),"")</f>
        <v/>
      </c>
      <c r="H71" s="22"/>
      <c r="I71" s="23"/>
      <c r="J71" s="12"/>
    </row>
    <row r="72" spans="2:10" ht="14.25" x14ac:dyDescent="0.2">
      <c r="B72" s="29">
        <f t="shared" si="0"/>
        <v>664</v>
      </c>
      <c r="C72" s="12"/>
      <c r="D72" s="20" t="str">
        <f>IFERROR(VLOOKUP(B72,#REF!,3,FALSE),"")</f>
        <v/>
      </c>
      <c r="E72" s="20" t="str">
        <f>IFERROR(VLOOKUP(B72,#REF!,4,FALSE),"")</f>
        <v/>
      </c>
      <c r="F72" s="28" t="str">
        <f>IFERROR(IF(VLOOKUP(B72,#REF!,5,FALSE)="","Nvt.",HYPERLINK(VLOOKUP(B72,#REF!,5,FALSE),"Link")),"")</f>
        <v/>
      </c>
      <c r="G72" s="31" t="str">
        <f>IFERROR(VLOOKUP(B72,#REF!,11,FALSE),"")</f>
        <v/>
      </c>
      <c r="H72" s="22"/>
      <c r="I72" s="23"/>
      <c r="J72" s="12"/>
    </row>
    <row r="73" spans="2:10" ht="14.25" x14ac:dyDescent="0.2">
      <c r="B73" s="29">
        <f t="shared" si="0"/>
        <v>665</v>
      </c>
      <c r="C73" s="12"/>
      <c r="D73" s="20" t="str">
        <f>IFERROR(VLOOKUP(B73,#REF!,3,FALSE),"")</f>
        <v/>
      </c>
      <c r="E73" s="20" t="str">
        <f>IFERROR(VLOOKUP(B73,#REF!,4,FALSE),"")</f>
        <v/>
      </c>
      <c r="F73" s="28" t="str">
        <f>IFERROR(IF(VLOOKUP(B73,#REF!,5,FALSE)="","Nvt.",HYPERLINK(VLOOKUP(B73,#REF!,5,FALSE),"Link")),"")</f>
        <v/>
      </c>
      <c r="G73" s="31" t="str">
        <f>IFERROR(VLOOKUP(B73,#REF!,11,FALSE),"")</f>
        <v/>
      </c>
      <c r="H73" s="22"/>
      <c r="I73" s="23"/>
      <c r="J73" s="12"/>
    </row>
    <row r="74" spans="2:10" ht="14.25" x14ac:dyDescent="0.2">
      <c r="B74" s="29">
        <f t="shared" si="0"/>
        <v>666</v>
      </c>
      <c r="C74" s="12"/>
      <c r="D74" s="20" t="str">
        <f>IFERROR(VLOOKUP(B74,#REF!,3,FALSE),"")</f>
        <v/>
      </c>
      <c r="E74" s="20" t="str">
        <f>IFERROR(VLOOKUP(B74,#REF!,4,FALSE),"")</f>
        <v/>
      </c>
      <c r="F74" s="28" t="str">
        <f>IFERROR(IF(VLOOKUP(B74,#REF!,5,FALSE)="","Nvt.",HYPERLINK(VLOOKUP(B74,#REF!,5,FALSE),"Link")),"")</f>
        <v/>
      </c>
      <c r="G74" s="31" t="str">
        <f>IFERROR(VLOOKUP(B74,#REF!,11,FALSE),"")</f>
        <v/>
      </c>
      <c r="H74" s="22"/>
      <c r="I74" s="23"/>
      <c r="J74" s="12"/>
    </row>
    <row r="75" spans="2:10" ht="14.25" x14ac:dyDescent="0.2">
      <c r="B75" s="29">
        <f t="shared" ref="B75:B88" si="1">B74+1</f>
        <v>667</v>
      </c>
      <c r="C75" s="12"/>
      <c r="D75" s="20" t="str">
        <f>IFERROR(VLOOKUP(B75,#REF!,3,FALSE),"")</f>
        <v/>
      </c>
      <c r="E75" s="20" t="str">
        <f>IFERROR(VLOOKUP(B75,#REF!,4,FALSE),"")</f>
        <v/>
      </c>
      <c r="F75" s="28" t="str">
        <f>IFERROR(IF(VLOOKUP(B75,#REF!,5,FALSE)="","Nvt.",HYPERLINK(VLOOKUP(B75,#REF!,5,FALSE),"Link")),"")</f>
        <v/>
      </c>
      <c r="G75" s="31" t="str">
        <f>IFERROR(VLOOKUP(B75,#REF!,11,FALSE),"")</f>
        <v/>
      </c>
      <c r="H75" s="22"/>
      <c r="I75" s="23"/>
      <c r="J75" s="12"/>
    </row>
    <row r="76" spans="2:10" ht="14.25" x14ac:dyDescent="0.2">
      <c r="B76" s="29">
        <f t="shared" si="1"/>
        <v>668</v>
      </c>
      <c r="C76" s="12"/>
      <c r="D76" s="20" t="str">
        <f>IFERROR(VLOOKUP(B76,#REF!,3,FALSE),"")</f>
        <v/>
      </c>
      <c r="E76" s="20" t="str">
        <f>IFERROR(VLOOKUP(B76,#REF!,4,FALSE),"")</f>
        <v/>
      </c>
      <c r="F76" s="28" t="str">
        <f>IFERROR(IF(VLOOKUP(B76,#REF!,5,FALSE)="","Nvt.",HYPERLINK(VLOOKUP(B76,#REF!,5,FALSE),"Link")),"")</f>
        <v/>
      </c>
      <c r="G76" s="31" t="str">
        <f>IFERROR(VLOOKUP(B76,#REF!,11,FALSE),"")</f>
        <v/>
      </c>
      <c r="H76" s="22"/>
      <c r="I76" s="23"/>
      <c r="J76" s="12"/>
    </row>
    <row r="77" spans="2:10" ht="14.25" x14ac:dyDescent="0.2">
      <c r="B77" s="29">
        <f t="shared" si="1"/>
        <v>669</v>
      </c>
      <c r="C77" s="12"/>
      <c r="D77" s="20" t="str">
        <f>IFERROR(VLOOKUP(B77,#REF!,3,FALSE),"")</f>
        <v/>
      </c>
      <c r="E77" s="20" t="str">
        <f>IFERROR(VLOOKUP(B77,#REF!,4,FALSE),"")</f>
        <v/>
      </c>
      <c r="F77" s="28" t="str">
        <f>IFERROR(IF(VLOOKUP(B77,#REF!,5,FALSE)="","Nvt.",HYPERLINK(VLOOKUP(B77,#REF!,5,FALSE),"Link")),"")</f>
        <v/>
      </c>
      <c r="G77" s="31" t="str">
        <f>IFERROR(VLOOKUP(B77,#REF!,11,FALSE),"")</f>
        <v/>
      </c>
      <c r="H77" s="22"/>
      <c r="I77" s="23"/>
      <c r="J77" s="12"/>
    </row>
    <row r="78" spans="2:10" ht="14.25" x14ac:dyDescent="0.2">
      <c r="B78" s="29">
        <f t="shared" si="1"/>
        <v>670</v>
      </c>
      <c r="C78" s="12"/>
      <c r="D78" s="20" t="str">
        <f>IFERROR(VLOOKUP(B78,#REF!,3,FALSE),"")</f>
        <v/>
      </c>
      <c r="E78" s="20" t="str">
        <f>IFERROR(VLOOKUP(B78,#REF!,4,FALSE),"")</f>
        <v/>
      </c>
      <c r="F78" s="28" t="str">
        <f>IFERROR(IF(VLOOKUP(B78,#REF!,5,FALSE)="","Nvt.",HYPERLINK(VLOOKUP(B78,#REF!,5,FALSE),"Link")),"")</f>
        <v/>
      </c>
      <c r="G78" s="31" t="str">
        <f>IFERROR(VLOOKUP(B78,#REF!,11,FALSE),"")</f>
        <v/>
      </c>
      <c r="H78" s="22"/>
      <c r="I78" s="23"/>
      <c r="J78" s="12"/>
    </row>
    <row r="79" spans="2:10" ht="14.25" x14ac:dyDescent="0.2">
      <c r="B79" s="29">
        <f t="shared" si="1"/>
        <v>671</v>
      </c>
      <c r="C79" s="12"/>
      <c r="D79" s="20" t="str">
        <f>IFERROR(VLOOKUP(B79,#REF!,3,FALSE),"")</f>
        <v/>
      </c>
      <c r="E79" s="20" t="str">
        <f>IFERROR(VLOOKUP(B79,#REF!,4,FALSE),"")</f>
        <v/>
      </c>
      <c r="F79" s="28" t="str">
        <f>IFERROR(IF(VLOOKUP(B79,#REF!,5,FALSE)="","Nvt.",HYPERLINK(VLOOKUP(B79,#REF!,5,FALSE),"Link")),"")</f>
        <v/>
      </c>
      <c r="G79" s="31" t="str">
        <f>IFERROR(VLOOKUP(B79,#REF!,11,FALSE),"")</f>
        <v/>
      </c>
      <c r="H79" s="22"/>
      <c r="I79" s="23"/>
      <c r="J79" s="12"/>
    </row>
    <row r="80" spans="2:10" ht="14.25" x14ac:dyDescent="0.2">
      <c r="B80" s="29">
        <f t="shared" si="1"/>
        <v>672</v>
      </c>
      <c r="C80" s="12"/>
      <c r="D80" s="20" t="str">
        <f>IFERROR(VLOOKUP(B80,#REF!,3,FALSE),"")</f>
        <v/>
      </c>
      <c r="E80" s="20" t="str">
        <f>IFERROR(VLOOKUP(B80,#REF!,4,FALSE),"")</f>
        <v/>
      </c>
      <c r="F80" s="28" t="str">
        <f>IFERROR(IF(VLOOKUP(B80,#REF!,5,FALSE)="","Nvt.",HYPERLINK(VLOOKUP(B80,#REF!,5,FALSE),"Link")),"")</f>
        <v/>
      </c>
      <c r="G80" s="31" t="str">
        <f>IFERROR(VLOOKUP(B80,#REF!,11,FALSE),"")</f>
        <v/>
      </c>
      <c r="H80" s="22"/>
      <c r="I80" s="23"/>
      <c r="J80" s="12"/>
    </row>
    <row r="81" spans="2:10" ht="14.25" x14ac:dyDescent="0.2">
      <c r="B81" s="29">
        <f t="shared" si="1"/>
        <v>673</v>
      </c>
      <c r="C81" s="12"/>
      <c r="D81" s="20" t="str">
        <f>IFERROR(VLOOKUP(B81,#REF!,3,FALSE),"")</f>
        <v/>
      </c>
      <c r="E81" s="20" t="str">
        <f>IFERROR(VLOOKUP(B81,#REF!,4,FALSE),"")</f>
        <v/>
      </c>
      <c r="F81" s="28" t="str">
        <f>IFERROR(IF(VLOOKUP(B81,#REF!,5,FALSE)="","Nvt.",HYPERLINK(VLOOKUP(B81,#REF!,5,FALSE),"Link")),"")</f>
        <v/>
      </c>
      <c r="G81" s="31" t="str">
        <f>IFERROR(VLOOKUP(B81,#REF!,11,FALSE),"")</f>
        <v/>
      </c>
      <c r="H81" s="22"/>
      <c r="I81" s="23"/>
      <c r="J81" s="12"/>
    </row>
    <row r="82" spans="2:10" ht="14.25" x14ac:dyDescent="0.2">
      <c r="B82" s="29">
        <f t="shared" si="1"/>
        <v>674</v>
      </c>
      <c r="C82" s="12"/>
      <c r="D82" s="20" t="str">
        <f>IFERROR(VLOOKUP(B82,#REF!,3,FALSE),"")</f>
        <v/>
      </c>
      <c r="E82" s="20" t="str">
        <f>IFERROR(VLOOKUP(B82,#REF!,4,FALSE),"")</f>
        <v/>
      </c>
      <c r="F82" s="28" t="str">
        <f>IFERROR(IF(VLOOKUP(B82,#REF!,5,FALSE)="","Nvt.",HYPERLINK(VLOOKUP(B82,#REF!,5,FALSE),"Link")),"")</f>
        <v/>
      </c>
      <c r="G82" s="31" t="str">
        <f>IFERROR(VLOOKUP(B82,#REF!,11,FALSE),"")</f>
        <v/>
      </c>
      <c r="H82" s="22"/>
      <c r="I82" s="23"/>
      <c r="J82" s="12"/>
    </row>
    <row r="83" spans="2:10" ht="14.25" x14ac:dyDescent="0.2">
      <c r="B83" s="29">
        <f t="shared" si="1"/>
        <v>675</v>
      </c>
      <c r="C83" s="12"/>
      <c r="D83" s="20" t="str">
        <f>IFERROR(VLOOKUP(B83,#REF!,3,FALSE),"")</f>
        <v/>
      </c>
      <c r="E83" s="20" t="str">
        <f>IFERROR(VLOOKUP(B83,#REF!,4,FALSE),"")</f>
        <v/>
      </c>
      <c r="F83" s="28" t="str">
        <f>IFERROR(IF(VLOOKUP(B83,#REF!,5,FALSE)="","Nvt.",HYPERLINK(VLOOKUP(B83,#REF!,5,FALSE),"Link")),"")</f>
        <v/>
      </c>
      <c r="G83" s="31" t="str">
        <f>IFERROR(VLOOKUP(B83,#REF!,11,FALSE),"")</f>
        <v/>
      </c>
      <c r="H83" s="22"/>
      <c r="I83" s="23"/>
      <c r="J83" s="12"/>
    </row>
    <row r="84" spans="2:10" ht="14.25" x14ac:dyDescent="0.2">
      <c r="B84" s="29">
        <f t="shared" si="1"/>
        <v>676</v>
      </c>
      <c r="C84" s="12"/>
      <c r="D84" s="20" t="str">
        <f>IFERROR(VLOOKUP(B84,#REF!,3,FALSE),"")</f>
        <v/>
      </c>
      <c r="E84" s="20" t="str">
        <f>IFERROR(VLOOKUP(B84,#REF!,4,FALSE),"")</f>
        <v/>
      </c>
      <c r="F84" s="28" t="str">
        <f>IFERROR(IF(VLOOKUP(B84,#REF!,5,FALSE)="","Nvt.",HYPERLINK(VLOOKUP(B84,#REF!,5,FALSE),"Link")),"")</f>
        <v/>
      </c>
      <c r="G84" s="31" t="str">
        <f>IFERROR(VLOOKUP(B84,#REF!,11,FALSE),"")</f>
        <v/>
      </c>
      <c r="H84" s="22"/>
      <c r="I84" s="23"/>
      <c r="J84" s="12"/>
    </row>
    <row r="85" spans="2:10" ht="14.25" x14ac:dyDescent="0.2">
      <c r="B85" s="29">
        <f t="shared" si="1"/>
        <v>677</v>
      </c>
      <c r="C85" s="12"/>
      <c r="D85" s="20" t="str">
        <f>IFERROR(VLOOKUP(B85,#REF!,3,FALSE),"")</f>
        <v/>
      </c>
      <c r="E85" s="20" t="str">
        <f>IFERROR(VLOOKUP(B85,#REF!,4,FALSE),"")</f>
        <v/>
      </c>
      <c r="F85" s="28" t="str">
        <f>IFERROR(IF(VLOOKUP(B85,#REF!,5,FALSE)="","Nvt.",HYPERLINK(VLOOKUP(B85,#REF!,5,FALSE),"Link")),"")</f>
        <v/>
      </c>
      <c r="G85" s="31" t="str">
        <f>IFERROR(VLOOKUP(B85,#REF!,11,FALSE),"")</f>
        <v/>
      </c>
      <c r="H85" s="22"/>
      <c r="I85" s="23"/>
      <c r="J85" s="12"/>
    </row>
    <row r="86" spans="2:10" ht="14.25" x14ac:dyDescent="0.2">
      <c r="B86" s="29">
        <f t="shared" si="1"/>
        <v>678</v>
      </c>
      <c r="C86" s="12"/>
      <c r="D86" s="20" t="str">
        <f>IFERROR(VLOOKUP(B86,#REF!,3,FALSE),"")</f>
        <v/>
      </c>
      <c r="E86" s="20" t="str">
        <f>IFERROR(VLOOKUP(B86,#REF!,4,FALSE),"")</f>
        <v/>
      </c>
      <c r="F86" s="28" t="str">
        <f>IFERROR(IF(VLOOKUP(B86,#REF!,5,FALSE)="","Nvt.",HYPERLINK(VLOOKUP(B86,#REF!,5,FALSE),"Link")),"")</f>
        <v/>
      </c>
      <c r="G86" s="31" t="str">
        <f>IFERROR(VLOOKUP(B86,#REF!,11,FALSE),"")</f>
        <v/>
      </c>
      <c r="H86" s="22"/>
      <c r="I86" s="23"/>
      <c r="J86" s="12"/>
    </row>
    <row r="87" spans="2:10" ht="14.25" x14ac:dyDescent="0.2">
      <c r="B87" s="29">
        <f t="shared" si="1"/>
        <v>679</v>
      </c>
      <c r="C87" s="12"/>
      <c r="D87" s="20" t="str">
        <f>IFERROR(VLOOKUP(B87,#REF!,3,FALSE),"")</f>
        <v/>
      </c>
      <c r="E87" s="20" t="str">
        <f>IFERROR(VLOOKUP(B87,#REF!,4,FALSE),"")</f>
        <v/>
      </c>
      <c r="F87" s="28" t="str">
        <f>IFERROR(IF(VLOOKUP(B87,#REF!,5,FALSE)="","Nvt.",HYPERLINK(VLOOKUP(B87,#REF!,5,FALSE),"Link")),"")</f>
        <v/>
      </c>
      <c r="G87" s="31" t="str">
        <f>IFERROR(VLOOKUP(B87,#REF!,11,FALSE),"")</f>
        <v/>
      </c>
      <c r="H87" s="22"/>
      <c r="I87" s="23"/>
      <c r="J87" s="12"/>
    </row>
    <row r="88" spans="2:10" ht="14.25" x14ac:dyDescent="0.2">
      <c r="B88" s="29">
        <f t="shared" si="1"/>
        <v>680</v>
      </c>
      <c r="C88" s="12"/>
      <c r="D88" s="20" t="str">
        <f>IFERROR(VLOOKUP(B88,#REF!,3,FALSE),"")</f>
        <v/>
      </c>
      <c r="E88" s="20" t="str">
        <f>IFERROR(VLOOKUP(B88,#REF!,4,FALSE),"")</f>
        <v/>
      </c>
      <c r="F88" s="28" t="str">
        <f>IFERROR(IF(VLOOKUP(B88,#REF!,5,FALSE)="","Nvt.",HYPERLINK(VLOOKUP(B88,#REF!,5,FALSE),"Link")),"")</f>
        <v/>
      </c>
      <c r="G88" s="31" t="str">
        <f>IFERROR(VLOOKUP(B88,#REF!,11,FALSE),"")</f>
        <v/>
      </c>
      <c r="H88" s="22"/>
      <c r="I88" s="23"/>
      <c r="J88" s="12"/>
    </row>
    <row r="89" spans="2:10" ht="15" customHeight="1" x14ac:dyDescent="0.2">
      <c r="C89" s="12"/>
      <c r="D89" s="12"/>
      <c r="E89" s="13"/>
      <c r="F89" s="13"/>
      <c r="G89" s="31" t="str">
        <f>IFERROR(VLOOKUP(B89,#REF!,11,FALSE),"")</f>
        <v/>
      </c>
      <c r="H89" s="13"/>
      <c r="I89" s="13"/>
      <c r="J89" s="12"/>
    </row>
    <row r="90" spans="2:10" ht="18.75" customHeight="1" x14ac:dyDescent="0.2">
      <c r="C90" s="11"/>
      <c r="D90" s="66" t="s">
        <v>1</v>
      </c>
      <c r="E90" s="66"/>
      <c r="F90" s="66"/>
      <c r="G90" s="66"/>
      <c r="H90" s="66"/>
      <c r="I90" s="66"/>
      <c r="J90" s="11"/>
    </row>
    <row r="91" spans="2:10" ht="15" customHeight="1" x14ac:dyDescent="0.2">
      <c r="G91" s="31" t="str">
        <f>IFERROR(VLOOKUP(B91,#REF!,11,FALSE),"")</f>
        <v/>
      </c>
    </row>
    <row r="92" spans="2:10" ht="15" customHeight="1" x14ac:dyDescent="0.2">
      <c r="G92" s="31" t="str">
        <f>IFERROR(VLOOKUP(B92,#REF!,11,FALSE),"")</f>
        <v/>
      </c>
    </row>
    <row r="93" spans="2:10" ht="15" customHeight="1" x14ac:dyDescent="0.2">
      <c r="G93" s="13"/>
    </row>
    <row r="94" spans="2:10" ht="15" customHeight="1" x14ac:dyDescent="0.2"/>
    <row r="95" spans="2:10" ht="15" customHeight="1" x14ac:dyDescent="0.2">
      <c r="G95" s="2" t="str">
        <f>IFERROR(VLOOKUP(B95,#REF!,12,FALSE),"")</f>
        <v/>
      </c>
    </row>
    <row r="96" spans="2:10" ht="15" customHeight="1" x14ac:dyDescent="0.2">
      <c r="G96" s="2" t="str">
        <f>IFERROR(VLOOKUP(B96,#REF!,12,FALSE),"")</f>
        <v/>
      </c>
    </row>
    <row r="97" spans="7:7" ht="15" customHeight="1" x14ac:dyDescent="0.2">
      <c r="G97" s="2" t="str">
        <f>IFERROR(VLOOKUP(B97,#REF!,12,FALSE),"")</f>
        <v/>
      </c>
    </row>
    <row r="98" spans="7:7" ht="15" customHeight="1" x14ac:dyDescent="0.2">
      <c r="G98" s="2" t="str">
        <f>IFERROR(VLOOKUP(B98,#REF!,12,FALSE),"")</f>
        <v/>
      </c>
    </row>
    <row r="99" spans="7:7" ht="15" customHeight="1" x14ac:dyDescent="0.2">
      <c r="G99" s="2" t="str">
        <f>IFERROR(VLOOKUP(B99,#REF!,12,FALSE),"")</f>
        <v/>
      </c>
    </row>
    <row r="100" spans="7:7" ht="15" customHeight="1" x14ac:dyDescent="0.2"/>
  </sheetData>
  <autoFilter ref="D8:I8" xr:uid="{8BB9A03F-488F-437D-B850-3D6E1AD72A7F}"/>
  <mergeCells count="4">
    <mergeCell ref="D2:E2"/>
    <mergeCell ref="C3:D3"/>
    <mergeCell ref="E3:J3"/>
    <mergeCell ref="D90:I90"/>
  </mergeCells>
  <dataValidations count="1">
    <dataValidation type="list" allowBlank="1" showInputMessage="1" showErrorMessage="1" sqref="H9:H88" xr:uid="{6C3173F4-F734-480C-B46F-0A3E2F32A6F1}">
      <formula1>#REF!</formula1>
    </dataValidation>
  </dataValidations>
  <hyperlinks>
    <hyperlink ref="D90:E90" r:id="rId1" display="Kijk voor meer informatie over VSSR diensten op https://vssr.rijksapplicaties.nl/ of mail naar vssr.info@minjenv.nl" xr:uid="{4DF5F334-CE42-4596-8EE1-F0C399BCA98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INFO</vt:lpstr>
      <vt:lpstr>SOC KRI framework</vt:lpstr>
      <vt:lpstr>|</vt:lpstr>
      <vt:lpstr>WB3</vt:lpstr>
      <vt:lpstr>WB4</vt:lpstr>
      <vt:lpstr>WB5</vt:lpstr>
      <vt:lpstr>WB6</vt:lpstr>
      <vt:lpstr>WB7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SOC KPI-framework</dc:title>
  <dc:subject>Aanbesteden</dc:subject>
  <dc:creator>Versterken SOC Stelsel Rijk (VSSR)</dc:creator>
  <cp:keywords>VSSR</cp:keywords>
  <cp:lastModifiedBy>Foppen, M. - NCSC/IVT</cp:lastModifiedBy>
  <dcterms:created xsi:type="dcterms:W3CDTF">2023-10-26T06:47:49Z</dcterms:created>
  <dcterms:modified xsi:type="dcterms:W3CDTF">2025-01-29T15:17:47Z</dcterms:modified>
</cp:coreProperties>
</file>